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1" i="1" l="1"/>
  <c r="A281" i="1"/>
  <c r="L280" i="1"/>
  <c r="J280" i="1"/>
  <c r="I280" i="1"/>
  <c r="H280" i="1"/>
  <c r="G280" i="1"/>
  <c r="F280" i="1"/>
  <c r="B267" i="1"/>
  <c r="A267" i="1"/>
  <c r="L266" i="1"/>
  <c r="L281" i="1" s="1"/>
  <c r="J266" i="1"/>
  <c r="I266" i="1"/>
  <c r="I281" i="1" s="1"/>
  <c r="H266" i="1"/>
  <c r="G266" i="1"/>
  <c r="G281" i="1" s="1"/>
  <c r="F266" i="1"/>
  <c r="B258" i="1"/>
  <c r="A258" i="1"/>
  <c r="L257" i="1"/>
  <c r="J257" i="1"/>
  <c r="I257" i="1"/>
  <c r="H257" i="1"/>
  <c r="G257" i="1"/>
  <c r="F257" i="1"/>
  <c r="B244" i="1"/>
  <c r="A244" i="1"/>
  <c r="L243" i="1"/>
  <c r="L258" i="1" s="1"/>
  <c r="J243" i="1"/>
  <c r="I243" i="1"/>
  <c r="I258" i="1" s="1"/>
  <c r="H243" i="1"/>
  <c r="H258" i="1" s="1"/>
  <c r="G243" i="1"/>
  <c r="F243" i="1"/>
  <c r="B235" i="1"/>
  <c r="A235" i="1"/>
  <c r="L234" i="1"/>
  <c r="J234" i="1"/>
  <c r="I234" i="1"/>
  <c r="H234" i="1"/>
  <c r="G234" i="1"/>
  <c r="F234" i="1"/>
  <c r="B221" i="1"/>
  <c r="A221" i="1"/>
  <c r="L220" i="1"/>
  <c r="J220" i="1"/>
  <c r="J235" i="1" s="1"/>
  <c r="I220" i="1"/>
  <c r="I235" i="1" s="1"/>
  <c r="H220" i="1"/>
  <c r="H235" i="1" s="1"/>
  <c r="G220" i="1"/>
  <c r="F220" i="1"/>
  <c r="B212" i="1"/>
  <c r="A212" i="1"/>
  <c r="L211" i="1"/>
  <c r="J211" i="1"/>
  <c r="I211" i="1"/>
  <c r="H211" i="1"/>
  <c r="G211" i="1"/>
  <c r="F211" i="1"/>
  <c r="B198" i="1"/>
  <c r="A198" i="1"/>
  <c r="L197" i="1"/>
  <c r="J197" i="1"/>
  <c r="J212" i="1" s="1"/>
  <c r="I197" i="1"/>
  <c r="I212" i="1" s="1"/>
  <c r="H197" i="1"/>
  <c r="H212" i="1" s="1"/>
  <c r="G197" i="1"/>
  <c r="G212" i="1" s="1"/>
  <c r="F197" i="1"/>
  <c r="B189" i="1"/>
  <c r="A189" i="1"/>
  <c r="L188" i="1"/>
  <c r="J188" i="1"/>
  <c r="I188" i="1"/>
  <c r="H188" i="1"/>
  <c r="G188" i="1"/>
  <c r="F188" i="1"/>
  <c r="B175" i="1"/>
  <c r="A175" i="1"/>
  <c r="L174" i="1"/>
  <c r="J174" i="1"/>
  <c r="J189" i="1" s="1"/>
  <c r="I174" i="1"/>
  <c r="I189" i="1" s="1"/>
  <c r="H174" i="1"/>
  <c r="H189" i="1" s="1"/>
  <c r="G174" i="1"/>
  <c r="G189" i="1" s="1"/>
  <c r="F174" i="1"/>
  <c r="B166" i="1"/>
  <c r="A166" i="1"/>
  <c r="L165" i="1"/>
  <c r="J165" i="1"/>
  <c r="I165" i="1"/>
  <c r="H165" i="1"/>
  <c r="G165" i="1"/>
  <c r="F165" i="1"/>
  <c r="B152" i="1"/>
  <c r="A152" i="1"/>
  <c r="L151" i="1"/>
  <c r="J151" i="1"/>
  <c r="J166" i="1" s="1"/>
  <c r="I151" i="1"/>
  <c r="I166" i="1" s="1"/>
  <c r="H151" i="1"/>
  <c r="H166" i="1" s="1"/>
  <c r="G151" i="1"/>
  <c r="F151" i="1"/>
  <c r="F166" i="1" s="1"/>
  <c r="B143" i="1"/>
  <c r="A143" i="1"/>
  <c r="L142" i="1"/>
  <c r="J142" i="1"/>
  <c r="I142" i="1"/>
  <c r="H142" i="1"/>
  <c r="G142" i="1"/>
  <c r="F142" i="1"/>
  <c r="B129" i="1"/>
  <c r="A129" i="1"/>
  <c r="L128" i="1"/>
  <c r="J128" i="1"/>
  <c r="J143" i="1" s="1"/>
  <c r="I128" i="1"/>
  <c r="I143" i="1" s="1"/>
  <c r="H128" i="1"/>
  <c r="H143" i="1" s="1"/>
  <c r="G128" i="1"/>
  <c r="G143" i="1" s="1"/>
  <c r="F128" i="1"/>
  <c r="F143" i="1" s="1"/>
  <c r="B120" i="1"/>
  <c r="A120" i="1"/>
  <c r="L119" i="1"/>
  <c r="J119" i="1"/>
  <c r="I119" i="1"/>
  <c r="H119" i="1"/>
  <c r="G119" i="1"/>
  <c r="F119" i="1"/>
  <c r="B106" i="1"/>
  <c r="A106" i="1"/>
  <c r="L105" i="1"/>
  <c r="J105" i="1"/>
  <c r="J120" i="1" s="1"/>
  <c r="I105" i="1"/>
  <c r="I120" i="1" s="1"/>
  <c r="H105" i="1"/>
  <c r="H120" i="1" s="1"/>
  <c r="G105" i="1"/>
  <c r="G120" i="1" s="1"/>
  <c r="F105" i="1"/>
  <c r="B97" i="1"/>
  <c r="A97" i="1"/>
  <c r="L96" i="1"/>
  <c r="J96" i="1"/>
  <c r="I96" i="1"/>
  <c r="H96" i="1"/>
  <c r="G96" i="1"/>
  <c r="F96" i="1"/>
  <c r="B83" i="1"/>
  <c r="A83" i="1"/>
  <c r="L82" i="1"/>
  <c r="J82" i="1"/>
  <c r="J97" i="1" s="1"/>
  <c r="I82" i="1"/>
  <c r="H82" i="1"/>
  <c r="H97" i="1" s="1"/>
  <c r="G82" i="1"/>
  <c r="G97" i="1" s="1"/>
  <c r="F82" i="1"/>
  <c r="B74" i="1"/>
  <c r="A74" i="1"/>
  <c r="L73" i="1"/>
  <c r="J73" i="1"/>
  <c r="I73" i="1"/>
  <c r="H73" i="1"/>
  <c r="G73" i="1"/>
  <c r="F73" i="1"/>
  <c r="B60" i="1"/>
  <c r="A60" i="1"/>
  <c r="L59" i="1"/>
  <c r="J59" i="1"/>
  <c r="I59" i="1"/>
  <c r="I74" i="1" s="1"/>
  <c r="H59" i="1"/>
  <c r="H74" i="1" s="1"/>
  <c r="G59" i="1"/>
  <c r="G74" i="1" s="1"/>
  <c r="F59" i="1"/>
  <c r="F74" i="1" s="1"/>
  <c r="B51" i="1"/>
  <c r="A51" i="1"/>
  <c r="L50" i="1"/>
  <c r="J50" i="1"/>
  <c r="I50" i="1"/>
  <c r="H50" i="1"/>
  <c r="G50" i="1"/>
  <c r="F50" i="1"/>
  <c r="B37" i="1"/>
  <c r="A37" i="1"/>
  <c r="L36" i="1"/>
  <c r="J36" i="1"/>
  <c r="I36" i="1"/>
  <c r="I51" i="1" s="1"/>
  <c r="H36" i="1"/>
  <c r="H51" i="1" s="1"/>
  <c r="G36" i="1"/>
  <c r="F36" i="1"/>
  <c r="B28" i="1"/>
  <c r="A28" i="1"/>
  <c r="L27" i="1"/>
  <c r="J27" i="1"/>
  <c r="I27" i="1"/>
  <c r="H27" i="1"/>
  <c r="G27" i="1"/>
  <c r="F27" i="1"/>
  <c r="B14" i="1"/>
  <c r="A14" i="1"/>
  <c r="L13" i="1"/>
  <c r="J13" i="1"/>
  <c r="I13" i="1"/>
  <c r="I28" i="1" s="1"/>
  <c r="H13" i="1"/>
  <c r="H28" i="1" s="1"/>
  <c r="H282" i="1" s="1"/>
  <c r="G13" i="1"/>
  <c r="F13" i="1"/>
  <c r="F28" i="1" s="1"/>
  <c r="H281" i="1" l="1"/>
  <c r="J281" i="1"/>
  <c r="F281" i="1"/>
  <c r="J258" i="1"/>
  <c r="G258" i="1"/>
  <c r="F258" i="1"/>
  <c r="L235" i="1"/>
  <c r="L212" i="1"/>
  <c r="L189" i="1"/>
  <c r="L166" i="1"/>
  <c r="L143" i="1"/>
  <c r="L120" i="1"/>
  <c r="L97" i="1"/>
  <c r="L74" i="1"/>
  <c r="L51" i="1"/>
  <c r="L28" i="1"/>
  <c r="G235" i="1"/>
  <c r="F212" i="1"/>
  <c r="F189" i="1"/>
  <c r="F120" i="1"/>
  <c r="I97" i="1"/>
  <c r="I282" i="1" s="1"/>
  <c r="F235" i="1"/>
  <c r="F97" i="1"/>
  <c r="J74" i="1"/>
  <c r="F51" i="1"/>
  <c r="J51" i="1"/>
  <c r="G51" i="1"/>
  <c r="J28" i="1"/>
  <c r="G28" i="1"/>
  <c r="G166" i="1"/>
  <c r="L282" i="1" l="1"/>
  <c r="J282" i="1"/>
  <c r="F282" i="1"/>
  <c r="G282" i="1"/>
</calcChain>
</file>

<file path=xl/sharedStrings.xml><?xml version="1.0" encoding="utf-8"?>
<sst xmlns="http://schemas.openxmlformats.org/spreadsheetml/2006/main" count="368" uniqueCount="80">
  <si>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</si>
  <si>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</si>
  <si>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</si>
  <si>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</si>
  <si>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</si>
  <si>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</si>
  <si>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</si>
  <si>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</si>
  <si>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</si>
  <si>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</si>
  <si>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</si>
  <si>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</si>
  <si>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</si>
  <si>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</si>
  <si>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</si>
  <si>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</si>
  <si>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</si>
  <si>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</si>
  <si>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</si>
  <si>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</si>
  <si>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</si>
  <si>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</si>
  <si>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</si>
  <si>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</si>
  <si>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</si>
  <si>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</si>
  <si>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</si>
  <si>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</si>
  <si>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</si>
  <si>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</si>
  <si>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</si>
  <si>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</si>
  <si>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</si>
  <si>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</si>
  <si>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</si>
  <si>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</si>
  <si>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</si>
  <si>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</si>
  <si>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</si>
  <si>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</si>
  <si>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молочный с макаронными изделиями</t>
  </si>
  <si>
    <t>Рис отварной</t>
  </si>
  <si>
    <t>сладкое</t>
  </si>
  <si>
    <t>Хлеб пшеничный</t>
  </si>
  <si>
    <t>Пром.</t>
  </si>
  <si>
    <t>булочное</t>
  </si>
  <si>
    <t>Булка сдобная</t>
  </si>
  <si>
    <t>Чай с сахаром</t>
  </si>
  <si>
    <t>кисломол.</t>
  </si>
  <si>
    <t>Сыр порциями</t>
  </si>
  <si>
    <t>яйцо</t>
  </si>
  <si>
    <t>Яйцо отварное</t>
  </si>
  <si>
    <t>Суп картофельный с бобовыми (фасоль)</t>
  </si>
  <si>
    <t>Курица запеченная с овощами с кашей гречневой</t>
  </si>
  <si>
    <t>Компот из свежих яблок</t>
  </si>
  <si>
    <t>Суп-хинкал с мясом</t>
  </si>
  <si>
    <t>Каша рассыпчатая пшеничная с томатным соусом</t>
  </si>
  <si>
    <t>Яблоки</t>
  </si>
  <si>
    <t>Салат овощной</t>
  </si>
  <si>
    <t>Борщ</t>
  </si>
  <si>
    <t>Плов с мясом птицы</t>
  </si>
  <si>
    <t>Компот из сухофруктов</t>
  </si>
  <si>
    <t>Суп картофельный с бобовыми (чечевица)</t>
  </si>
  <si>
    <t>Гуляш с кашей гречневой рассыпчатой</t>
  </si>
  <si>
    <t>Бананы</t>
  </si>
  <si>
    <t>Суп перловый с курицей</t>
  </si>
  <si>
    <t>Макароны отварные с томатным соусом</t>
  </si>
  <si>
    <t>Суп рисовый с курицей</t>
  </si>
  <si>
    <t>Творог со сметаной</t>
  </si>
  <si>
    <t>Суп с мясными фрикадельками</t>
  </si>
  <si>
    <t>Каша вязкая молочная с пшеном</t>
  </si>
  <si>
    <t>Суп куриный с макаронными изделиями</t>
  </si>
  <si>
    <t>Рыба запеченная с отварным картофелем</t>
  </si>
  <si>
    <t>Суп картофельный с бобовыми (горох)</t>
  </si>
  <si>
    <t>Гуляш с отварным рисом</t>
  </si>
  <si>
    <t>Каша вязкая молочная с рисом</t>
  </si>
  <si>
    <t>Суп картофельный с мясом</t>
  </si>
  <si>
    <t>Каша молочная манная</t>
  </si>
  <si>
    <t>МБОУ "Доргелинская СОШ2"</t>
  </si>
  <si>
    <t>Байсонгуров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</si>
</sst>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2"/>
  <sheetViews>
    <sheetView tabSelected="1" workbookViewId="0">
      <pane xSplit="4" ySplit="5" topLeftCell="E300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79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6.88</v>
      </c>
      <c r="H15" s="43">
        <v>5.68</v>
      </c>
      <c r="I15" s="43">
        <v>22.3</v>
      </c>
      <c r="J15" s="43">
        <v>167.78</v>
      </c>
      <c r="K15" s="44">
        <v>187</v>
      </c>
      <c r="L15" s="43">
        <v>82</v>
      </c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3.7</v>
      </c>
      <c r="H17" s="43">
        <v>4.8</v>
      </c>
      <c r="I17" s="43">
        <v>36.5</v>
      </c>
      <c r="J17" s="43">
        <v>203.5</v>
      </c>
      <c r="K17" s="44">
        <v>688</v>
      </c>
      <c r="L17" s="43"/>
    </row>
    <row r="18" spans="1:12" ht="14.4" x14ac:dyDescent="0.3">
      <c r="A18" s="23"/>
      <c r="B18" s="15"/>
      <c r="C18" s="11"/>
      <c r="D18" s="7" t="s">
        <v>42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80</v>
      </c>
      <c r="G19" s="43">
        <v>1.6</v>
      </c>
      <c r="H19" s="43">
        <v>1.1200000000000001</v>
      </c>
      <c r="I19" s="43">
        <v>11.2</v>
      </c>
      <c r="J19" s="43">
        <v>202.64</v>
      </c>
      <c r="K19" s="44" t="s">
        <v>44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7" t="s">
        <v>45</v>
      </c>
      <c r="E21" s="42" t="s">
        <v>46</v>
      </c>
      <c r="F21" s="43">
        <v>80</v>
      </c>
      <c r="G21" s="43">
        <v>6.32</v>
      </c>
      <c r="H21" s="43">
        <v>7.52</v>
      </c>
      <c r="I21" s="43">
        <v>44.4</v>
      </c>
      <c r="J21" s="43">
        <v>271.2</v>
      </c>
      <c r="K21" s="44" t="s">
        <v>44</v>
      </c>
      <c r="L21" s="43"/>
    </row>
    <row r="22" spans="1:12" ht="14.4" x14ac:dyDescent="0.3">
      <c r="A22" s="23"/>
      <c r="B22" s="15"/>
      <c r="C22" s="11"/>
      <c r="D22" s="7" t="s">
        <v>22</v>
      </c>
      <c r="E22" s="42" t="s">
        <v>47</v>
      </c>
      <c r="F22" s="43">
        <v>200</v>
      </c>
      <c r="G22" s="43">
        <v>0.34</v>
      </c>
      <c r="H22" s="43">
        <v>0.09</v>
      </c>
      <c r="I22" s="43">
        <v>31.4</v>
      </c>
      <c r="J22" s="43">
        <v>121.2</v>
      </c>
      <c r="K22" s="44">
        <v>943</v>
      </c>
      <c r="L22" s="43"/>
    </row>
    <row r="23" spans="1:12" ht="14.4" x14ac:dyDescent="0.3">
      <c r="A23" s="23"/>
      <c r="B23" s="15"/>
      <c r="C23" s="11"/>
      <c r="D23" s="7" t="s">
        <v>30</v>
      </c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7" t="s">
        <v>48</v>
      </c>
      <c r="E24" s="42" t="s">
        <v>49</v>
      </c>
      <c r="F24" s="43">
        <v>10</v>
      </c>
      <c r="G24" s="43">
        <v>2.3199999999999998</v>
      </c>
      <c r="H24" s="43">
        <v>2.95</v>
      </c>
      <c r="I24" s="43"/>
      <c r="J24" s="43">
        <v>36.4</v>
      </c>
      <c r="K24" s="44">
        <v>42</v>
      </c>
      <c r="L24" s="43"/>
    </row>
    <row r="25" spans="1:12" ht="14.4" x14ac:dyDescent="0.3">
      <c r="A25" s="23"/>
      <c r="B25" s="15"/>
      <c r="C25" s="11"/>
      <c r="D25" s="51" t="s">
        <v>24</v>
      </c>
      <c r="E25" s="42"/>
      <c r="F25" s="43"/>
      <c r="G25" s="43"/>
      <c r="H25" s="43"/>
      <c r="I25" s="43"/>
      <c r="J25" s="43"/>
      <c r="K25" s="44"/>
      <c r="L25" s="43"/>
    </row>
    <row r="26" spans="1:12" ht="14.4" x14ac:dyDescent="0.3">
      <c r="A26" s="23"/>
      <c r="B26" s="15"/>
      <c r="C26" s="11"/>
      <c r="D26" s="51" t="s">
        <v>50</v>
      </c>
      <c r="E26" s="42" t="s">
        <v>51</v>
      </c>
      <c r="F26" s="43">
        <v>40</v>
      </c>
      <c r="G26" s="43">
        <v>5.0999999999999996</v>
      </c>
      <c r="H26" s="43">
        <v>4.5999999999999996</v>
      </c>
      <c r="I26" s="43">
        <v>0.3</v>
      </c>
      <c r="J26" s="43">
        <v>63</v>
      </c>
      <c r="K26" s="44">
        <v>213</v>
      </c>
      <c r="L26" s="43"/>
    </row>
    <row r="27" spans="1:12" ht="14.4" x14ac:dyDescent="0.3">
      <c r="A27" s="24"/>
      <c r="B27" s="17"/>
      <c r="C27" s="8"/>
      <c r="D27" s="18" t="s">
        <v>33</v>
      </c>
      <c r="E27" s="9"/>
      <c r="F27" s="19">
        <f>SUM(F14:F26)</f>
        <v>810</v>
      </c>
      <c r="G27" s="19">
        <f t="shared" ref="G27:J27" si="2">SUM(G14:G26)</f>
        <v>26.259999999999998</v>
      </c>
      <c r="H27" s="19">
        <f t="shared" si="2"/>
        <v>26.759999999999998</v>
      </c>
      <c r="I27" s="19">
        <f t="shared" si="2"/>
        <v>146.10000000000002</v>
      </c>
      <c r="J27" s="19">
        <f t="shared" si="2"/>
        <v>1065.7199999999998</v>
      </c>
      <c r="K27" s="25"/>
      <c r="L27" s="19">
        <f t="shared" ref="L27" si="3">SUM(L14:L26)</f>
        <v>82</v>
      </c>
    </row>
    <row r="28" spans="1:12" ht="14.4" x14ac:dyDescent="0.25">
      <c r="A28" s="29">
        <f>A6</f>
        <v>1</v>
      </c>
      <c r="B28" s="30">
        <f>B6</f>
        <v>1</v>
      </c>
      <c r="C28" s="52" t="s">
        <v>4</v>
      </c>
      <c r="D28" s="53"/>
      <c r="E28" s="31"/>
      <c r="F28" s="32">
        <f>F13+F27</f>
        <v>810</v>
      </c>
      <c r="G28" s="32">
        <f t="shared" ref="G28:J28" si="4">G13+G27</f>
        <v>26.259999999999998</v>
      </c>
      <c r="H28" s="32">
        <f t="shared" si="4"/>
        <v>26.759999999999998</v>
      </c>
      <c r="I28" s="32">
        <f t="shared" si="4"/>
        <v>146.10000000000002</v>
      </c>
      <c r="J28" s="32">
        <f t="shared" si="4"/>
        <v>1065.7199999999998</v>
      </c>
      <c r="K28" s="32"/>
      <c r="L28" s="32">
        <f t="shared" ref="L28" si="5">L13+L27</f>
        <v>82</v>
      </c>
    </row>
    <row r="29" spans="1:12" ht="14.4" x14ac:dyDescent="0.3">
      <c r="A29" s="14">
        <v>1</v>
      </c>
      <c r="B29" s="15">
        <v>2</v>
      </c>
      <c r="C29" s="22" t="s">
        <v>20</v>
      </c>
      <c r="D29" s="5" t="s">
        <v>21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7" t="s">
        <v>22</v>
      </c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4"/>
      <c r="B32" s="15"/>
      <c r="C32" s="11"/>
      <c r="D32" s="7" t="s">
        <v>23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24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6"/>
      <c r="B36" s="17"/>
      <c r="C36" s="8"/>
      <c r="D36" s="18" t="s">
        <v>33</v>
      </c>
      <c r="E36" s="9"/>
      <c r="F36" s="19">
        <f>SUM(F29:F35)</f>
        <v>0</v>
      </c>
      <c r="G36" s="19">
        <f t="shared" ref="G36" si="6">SUM(G29:G35)</f>
        <v>0</v>
      </c>
      <c r="H36" s="19">
        <f t="shared" ref="H36" si="7">SUM(H29:H35)</f>
        <v>0</v>
      </c>
      <c r="I36" s="19">
        <f t="shared" ref="I36" si="8">SUM(I29:I35)</f>
        <v>0</v>
      </c>
      <c r="J36" s="19">
        <f t="shared" ref="J36:L36" si="9">SUM(J29:J35)</f>
        <v>0</v>
      </c>
      <c r="K36" s="25"/>
      <c r="L36" s="19">
        <f t="shared" si="9"/>
        <v>0</v>
      </c>
    </row>
    <row r="37" spans="1:12" ht="14.4" x14ac:dyDescent="0.3">
      <c r="A37" s="13">
        <f>A29</f>
        <v>1</v>
      </c>
      <c r="B37" s="13">
        <f>B29</f>
        <v>2</v>
      </c>
      <c r="C37" s="10" t="s">
        <v>25</v>
      </c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27</v>
      </c>
      <c r="E38" s="42" t="s">
        <v>52</v>
      </c>
      <c r="F38" s="43">
        <v>250</v>
      </c>
      <c r="G38" s="43">
        <v>5.49</v>
      </c>
      <c r="H38" s="43">
        <v>5.28</v>
      </c>
      <c r="I38" s="43">
        <v>16.329999999999998</v>
      </c>
      <c r="J38" s="43">
        <v>134.75</v>
      </c>
      <c r="K38" s="44">
        <v>206</v>
      </c>
      <c r="L38" s="43">
        <v>82</v>
      </c>
    </row>
    <row r="39" spans="1:12" ht="14.4" x14ac:dyDescent="0.3">
      <c r="A39" s="14"/>
      <c r="B39" s="15"/>
      <c r="C39" s="11"/>
      <c r="D39" s="7" t="s">
        <v>28</v>
      </c>
      <c r="E39" s="42" t="s">
        <v>53</v>
      </c>
      <c r="F39" s="43">
        <v>230</v>
      </c>
      <c r="G39" s="43">
        <v>23.76</v>
      </c>
      <c r="H39" s="43">
        <v>14.58</v>
      </c>
      <c r="I39" s="43">
        <v>21.96</v>
      </c>
      <c r="J39" s="43">
        <v>322.67</v>
      </c>
      <c r="K39" s="44">
        <v>637</v>
      </c>
      <c r="L39" s="43"/>
    </row>
    <row r="40" spans="1:12" ht="14.4" x14ac:dyDescent="0.3">
      <c r="A40" s="14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7" t="s">
        <v>42</v>
      </c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7" t="s">
        <v>31</v>
      </c>
      <c r="E42" s="42" t="s">
        <v>43</v>
      </c>
      <c r="F42" s="43">
        <v>80</v>
      </c>
      <c r="G42" s="43">
        <v>1.6</v>
      </c>
      <c r="H42" s="43">
        <v>1.1200000000000001</v>
      </c>
      <c r="I42" s="43">
        <v>11.2</v>
      </c>
      <c r="J42" s="43">
        <v>202.64</v>
      </c>
      <c r="K42" s="44" t="s">
        <v>44</v>
      </c>
      <c r="L42" s="43"/>
    </row>
    <row r="43" spans="1:12" ht="14.4" x14ac:dyDescent="0.3">
      <c r="A43" s="14"/>
      <c r="B43" s="15"/>
      <c r="C43" s="11"/>
      <c r="D43" s="7" t="s">
        <v>32</v>
      </c>
      <c r="E43" s="42"/>
      <c r="F43" s="43"/>
      <c r="G43" s="43"/>
      <c r="H43" s="43"/>
      <c r="I43" s="43"/>
      <c r="J43" s="43"/>
      <c r="K43" s="44"/>
      <c r="L43" s="43"/>
    </row>
    <row r="44" spans="1:12" ht="14.4" x14ac:dyDescent="0.3">
      <c r="A44" s="14"/>
      <c r="B44" s="15"/>
      <c r="C44" s="11"/>
      <c r="D44" s="7" t="s">
        <v>45</v>
      </c>
      <c r="E44" s="42"/>
      <c r="F44" s="43"/>
      <c r="G44" s="43"/>
      <c r="H44" s="43"/>
      <c r="I44" s="43"/>
      <c r="J44" s="43"/>
      <c r="K44" s="44"/>
      <c r="L44" s="43"/>
    </row>
    <row r="45" spans="1:12" ht="14.4" x14ac:dyDescent="0.3">
      <c r="A45" s="14"/>
      <c r="B45" s="15"/>
      <c r="C45" s="11"/>
      <c r="D45" s="7" t="s">
        <v>22</v>
      </c>
      <c r="E45" s="42" t="s">
        <v>54</v>
      </c>
      <c r="F45" s="43">
        <v>200</v>
      </c>
      <c r="G45" s="43">
        <v>0.04</v>
      </c>
      <c r="H45" s="43"/>
      <c r="I45" s="43">
        <v>24.76</v>
      </c>
      <c r="J45" s="43">
        <v>94.2</v>
      </c>
      <c r="K45" s="44">
        <v>868</v>
      </c>
      <c r="L45" s="43"/>
    </row>
    <row r="46" spans="1:12" ht="14.4" x14ac:dyDescent="0.3">
      <c r="A46" s="14"/>
      <c r="B46" s="15"/>
      <c r="C46" s="11"/>
      <c r="D46" s="7" t="s">
        <v>30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14"/>
      <c r="B47" s="15"/>
      <c r="C47" s="11"/>
      <c r="D47" s="7" t="s">
        <v>48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14"/>
      <c r="B48" s="15"/>
      <c r="C48" s="11"/>
      <c r="D48" s="51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14"/>
      <c r="B49" s="15"/>
      <c r="C49" s="11"/>
      <c r="D49" s="51" t="s">
        <v>50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16"/>
      <c r="B50" s="17"/>
      <c r="C50" s="8"/>
      <c r="D50" s="18" t="s">
        <v>33</v>
      </c>
      <c r="E50" s="9"/>
      <c r="F50" s="19">
        <f>SUM(F37:F49)</f>
        <v>760</v>
      </c>
      <c r="G50" s="19">
        <f>SUM(G37:G49)</f>
        <v>30.89</v>
      </c>
      <c r="H50" s="19">
        <f>SUM(H37:H49)</f>
        <v>20.98</v>
      </c>
      <c r="I50" s="19">
        <f>SUM(I37:I49)</f>
        <v>74.25</v>
      </c>
      <c r="J50" s="19">
        <f>SUM(J37:J49)</f>
        <v>754.26</v>
      </c>
      <c r="K50" s="25"/>
      <c r="L50" s="19">
        <f>SUM(L37:L49)</f>
        <v>82</v>
      </c>
    </row>
    <row r="51" spans="1:12" ht="15.75" customHeight="1" x14ac:dyDescent="0.25">
      <c r="A51" s="33">
        <f>A29</f>
        <v>1</v>
      </c>
      <c r="B51" s="33">
        <f>B29</f>
        <v>2</v>
      </c>
      <c r="C51" s="52" t="s">
        <v>4</v>
      </c>
      <c r="D51" s="53"/>
      <c r="E51" s="31"/>
      <c r="F51" s="32">
        <f>F36+F50</f>
        <v>760</v>
      </c>
      <c r="G51" s="32">
        <f>G36+G50</f>
        <v>30.89</v>
      </c>
      <c r="H51" s="32">
        <f>H36+H50</f>
        <v>20.98</v>
      </c>
      <c r="I51" s="32">
        <f>I36+I50</f>
        <v>74.25</v>
      </c>
      <c r="J51" s="32">
        <f>J36+J50</f>
        <v>754.26</v>
      </c>
      <c r="K51" s="32"/>
      <c r="L51" s="32">
        <f>L36+L50</f>
        <v>82</v>
      </c>
    </row>
    <row r="52" spans="1:12" ht="14.4" x14ac:dyDescent="0.3">
      <c r="A52" s="20">
        <v>1</v>
      </c>
      <c r="B52" s="21">
        <v>3</v>
      </c>
      <c r="C52" s="22" t="s">
        <v>20</v>
      </c>
      <c r="D52" s="5" t="s">
        <v>21</v>
      </c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22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23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24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4"/>
      <c r="B59" s="17"/>
      <c r="C59" s="8"/>
      <c r="D59" s="18" t="s">
        <v>33</v>
      </c>
      <c r="E59" s="9"/>
      <c r="F59" s="19">
        <f>SUM(F52:F58)</f>
        <v>0</v>
      </c>
      <c r="G59" s="19">
        <f t="shared" ref="G59" si="10">SUM(G52:G58)</f>
        <v>0</v>
      </c>
      <c r="H59" s="19">
        <f t="shared" ref="H59" si="11">SUM(H52:H58)</f>
        <v>0</v>
      </c>
      <c r="I59" s="19">
        <f t="shared" ref="I59" si="12">SUM(I52:I58)</f>
        <v>0</v>
      </c>
      <c r="J59" s="19">
        <f t="shared" ref="J59:L59" si="13">SUM(J52:J58)</f>
        <v>0</v>
      </c>
      <c r="K59" s="25"/>
      <c r="L59" s="19">
        <f t="shared" si="13"/>
        <v>0</v>
      </c>
    </row>
    <row r="60" spans="1:12" ht="14.4" x14ac:dyDescent="0.3">
      <c r="A60" s="26">
        <f>A52</f>
        <v>1</v>
      </c>
      <c r="B60" s="13">
        <f>B52</f>
        <v>3</v>
      </c>
      <c r="C60" s="10" t="s">
        <v>25</v>
      </c>
      <c r="D60" s="7" t="s">
        <v>26</v>
      </c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3"/>
      <c r="B61" s="15"/>
      <c r="C61" s="11"/>
      <c r="D61" s="7" t="s">
        <v>27</v>
      </c>
      <c r="E61" s="42" t="s">
        <v>55</v>
      </c>
      <c r="F61" s="43">
        <v>250</v>
      </c>
      <c r="G61" s="43">
        <v>18.899999999999999</v>
      </c>
      <c r="H61" s="43">
        <v>7.77</v>
      </c>
      <c r="I61" s="43">
        <v>6.18</v>
      </c>
      <c r="J61" s="43">
        <v>174.09</v>
      </c>
      <c r="K61" s="44">
        <v>361</v>
      </c>
      <c r="L61" s="43">
        <v>82</v>
      </c>
    </row>
    <row r="62" spans="1:12" ht="14.4" x14ac:dyDescent="0.3">
      <c r="A62" s="23"/>
      <c r="B62" s="15"/>
      <c r="C62" s="11"/>
      <c r="D62" s="7" t="s">
        <v>28</v>
      </c>
      <c r="E62" s="42" t="s">
        <v>56</v>
      </c>
      <c r="F62" s="43">
        <v>200</v>
      </c>
      <c r="G62" s="43">
        <v>7.18</v>
      </c>
      <c r="H62" s="43">
        <v>6.48</v>
      </c>
      <c r="I62" s="43">
        <v>39.270000000000003</v>
      </c>
      <c r="J62" s="43">
        <v>250.96</v>
      </c>
      <c r="K62" s="44">
        <v>679</v>
      </c>
      <c r="L62" s="43"/>
    </row>
    <row r="63" spans="1:12" ht="14.4" x14ac:dyDescent="0.3">
      <c r="A63" s="23"/>
      <c r="B63" s="15"/>
      <c r="C63" s="11"/>
      <c r="D63" s="7" t="s">
        <v>29</v>
      </c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7" t="s">
        <v>42</v>
      </c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31</v>
      </c>
      <c r="E65" s="42" t="s">
        <v>43</v>
      </c>
      <c r="F65" s="43">
        <v>80</v>
      </c>
      <c r="G65" s="43">
        <v>1.6</v>
      </c>
      <c r="H65" s="43">
        <v>1.1200000000000001</v>
      </c>
      <c r="I65" s="43">
        <v>11.2</v>
      </c>
      <c r="J65" s="43">
        <v>202.64</v>
      </c>
      <c r="K65" s="44" t="s">
        <v>44</v>
      </c>
      <c r="L65" s="43"/>
    </row>
    <row r="66" spans="1:12" ht="14.4" x14ac:dyDescent="0.3">
      <c r="A66" s="23"/>
      <c r="B66" s="15"/>
      <c r="C66" s="11"/>
      <c r="D66" s="7" t="s">
        <v>32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45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7" t="s">
        <v>22</v>
      </c>
      <c r="E68" s="42" t="s">
        <v>47</v>
      </c>
      <c r="F68" s="43">
        <v>200</v>
      </c>
      <c r="G68" s="43">
        <v>0.34</v>
      </c>
      <c r="H68" s="43">
        <v>0.09</v>
      </c>
      <c r="I68" s="43">
        <v>31.4</v>
      </c>
      <c r="J68" s="43">
        <v>121.2</v>
      </c>
      <c r="K68" s="44">
        <v>943</v>
      </c>
      <c r="L68" s="43"/>
    </row>
    <row r="69" spans="1:12" ht="14.4" x14ac:dyDescent="0.3">
      <c r="A69" s="23"/>
      <c r="B69" s="15"/>
      <c r="C69" s="11"/>
      <c r="D69" s="7" t="s">
        <v>30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48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51" t="s">
        <v>24</v>
      </c>
      <c r="E71" s="42" t="s">
        <v>57</v>
      </c>
      <c r="F71" s="43">
        <v>100</v>
      </c>
      <c r="G71" s="43">
        <v>0.4</v>
      </c>
      <c r="H71" s="43">
        <v>0.4</v>
      </c>
      <c r="I71" s="43">
        <v>9.8000000000000007</v>
      </c>
      <c r="J71" s="43">
        <v>47</v>
      </c>
      <c r="K71" s="44"/>
      <c r="L71" s="43"/>
    </row>
    <row r="72" spans="1:12" ht="14.4" x14ac:dyDescent="0.3">
      <c r="A72" s="23"/>
      <c r="B72" s="15"/>
      <c r="C72" s="11"/>
      <c r="D72" s="51" t="s">
        <v>50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4"/>
      <c r="B73" s="17"/>
      <c r="C73" s="8"/>
      <c r="D73" s="18" t="s">
        <v>33</v>
      </c>
      <c r="E73" s="9"/>
      <c r="F73" s="19">
        <f>SUM(F60:F72)</f>
        <v>830</v>
      </c>
      <c r="G73" s="19">
        <f t="shared" ref="G73" si="14">SUM(G60:G72)</f>
        <v>28.419999999999998</v>
      </c>
      <c r="H73" s="19">
        <f t="shared" ref="H73" si="15">SUM(H60:H72)</f>
        <v>15.860000000000001</v>
      </c>
      <c r="I73" s="19">
        <f t="shared" ref="I73" si="16">SUM(I60:I72)</f>
        <v>97.850000000000009</v>
      </c>
      <c r="J73" s="19">
        <f t="shared" ref="J73:L73" si="17">SUM(J60:J72)</f>
        <v>795.8900000000001</v>
      </c>
      <c r="K73" s="25"/>
      <c r="L73" s="19">
        <f t="shared" si="17"/>
        <v>82</v>
      </c>
    </row>
    <row r="74" spans="1:12" ht="15.75" customHeight="1" x14ac:dyDescent="0.25">
      <c r="A74" s="29">
        <f>A52</f>
        <v>1</v>
      </c>
      <c r="B74" s="30">
        <f>B52</f>
        <v>3</v>
      </c>
      <c r="C74" s="52" t="s">
        <v>4</v>
      </c>
      <c r="D74" s="53"/>
      <c r="E74" s="31"/>
      <c r="F74" s="32">
        <f>F59+F73</f>
        <v>830</v>
      </c>
      <c r="G74" s="32">
        <f t="shared" ref="G74" si="18">G59+G73</f>
        <v>28.419999999999998</v>
      </c>
      <c r="H74" s="32">
        <f t="shared" ref="H74" si="19">H59+H73</f>
        <v>15.860000000000001</v>
      </c>
      <c r="I74" s="32">
        <f t="shared" ref="I74" si="20">I59+I73</f>
        <v>97.850000000000009</v>
      </c>
      <c r="J74" s="32">
        <f t="shared" ref="J74:L74" si="21">J59+J73</f>
        <v>795.8900000000001</v>
      </c>
      <c r="K74" s="32"/>
      <c r="L74" s="32">
        <f t="shared" si="21"/>
        <v>82</v>
      </c>
    </row>
    <row r="75" spans="1:12" ht="14.4" x14ac:dyDescent="0.3">
      <c r="A75" s="20">
        <v>1</v>
      </c>
      <c r="B75" s="21">
        <v>4</v>
      </c>
      <c r="C75" s="22" t="s">
        <v>20</v>
      </c>
      <c r="D75" s="5" t="s">
        <v>21</v>
      </c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7" t="s">
        <v>23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7" t="s">
        <v>24</v>
      </c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SUM(F75:F81)</f>
        <v>0</v>
      </c>
      <c r="G82" s="19">
        <f t="shared" ref="G82" si="22">SUM(G75:G81)</f>
        <v>0</v>
      </c>
      <c r="H82" s="19">
        <f t="shared" ref="H82" si="23">SUM(H75:H81)</f>
        <v>0</v>
      </c>
      <c r="I82" s="19">
        <f t="shared" ref="I82" si="24">SUM(I75:I81)</f>
        <v>0</v>
      </c>
      <c r="J82" s="19">
        <f t="shared" ref="J82:L82" si="25">SUM(J75:J81)</f>
        <v>0</v>
      </c>
      <c r="K82" s="25"/>
      <c r="L82" s="19">
        <f t="shared" si="25"/>
        <v>0</v>
      </c>
    </row>
    <row r="83" spans="1:12" ht="14.4" x14ac:dyDescent="0.3">
      <c r="A83" s="26">
        <f>A75</f>
        <v>1</v>
      </c>
      <c r="B83" s="13">
        <f>B75</f>
        <v>4</v>
      </c>
      <c r="C83" s="10" t="s">
        <v>25</v>
      </c>
      <c r="D83" s="7" t="s">
        <v>26</v>
      </c>
      <c r="E83" s="42" t="s">
        <v>58</v>
      </c>
      <c r="F83" s="43">
        <v>60</v>
      </c>
      <c r="G83" s="43">
        <v>0.59</v>
      </c>
      <c r="H83" s="43">
        <v>3.69</v>
      </c>
      <c r="I83" s="43">
        <v>2.2400000000000002</v>
      </c>
      <c r="J83" s="43">
        <v>44.52</v>
      </c>
      <c r="K83" s="44">
        <v>15</v>
      </c>
      <c r="L83" s="43">
        <v>82</v>
      </c>
    </row>
    <row r="84" spans="1:12" ht="14.4" x14ac:dyDescent="0.3">
      <c r="A84" s="23"/>
      <c r="B84" s="15"/>
      <c r="C84" s="11"/>
      <c r="D84" s="7" t="s">
        <v>27</v>
      </c>
      <c r="E84" s="42" t="s">
        <v>59</v>
      </c>
      <c r="F84" s="43">
        <v>250</v>
      </c>
      <c r="G84" s="43">
        <v>1.81</v>
      </c>
      <c r="H84" s="43">
        <v>4.91</v>
      </c>
      <c r="I84" s="43">
        <v>125.25</v>
      </c>
      <c r="J84" s="43">
        <v>102.5</v>
      </c>
      <c r="K84" s="44">
        <v>170</v>
      </c>
      <c r="L84" s="43"/>
    </row>
    <row r="85" spans="1:12" ht="14.4" x14ac:dyDescent="0.3">
      <c r="A85" s="23"/>
      <c r="B85" s="15"/>
      <c r="C85" s="11"/>
      <c r="D85" s="7" t="s">
        <v>28</v>
      </c>
      <c r="E85" s="42" t="s">
        <v>60</v>
      </c>
      <c r="F85" s="43">
        <v>150</v>
      </c>
      <c r="G85" s="43">
        <v>11.85</v>
      </c>
      <c r="H85" s="43">
        <v>13.8</v>
      </c>
      <c r="I85" s="43">
        <v>18.149999999999999</v>
      </c>
      <c r="J85" s="43">
        <v>244.5</v>
      </c>
      <c r="K85" s="44">
        <v>304</v>
      </c>
      <c r="L85" s="43"/>
    </row>
    <row r="86" spans="1:12" ht="14.4" x14ac:dyDescent="0.3">
      <c r="A86" s="23"/>
      <c r="B86" s="15"/>
      <c r="C86" s="11"/>
      <c r="D86" s="7" t="s">
        <v>29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42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31</v>
      </c>
      <c r="E88" s="42" t="s">
        <v>43</v>
      </c>
      <c r="F88" s="43">
        <v>80</v>
      </c>
      <c r="G88" s="43">
        <v>1.6</v>
      </c>
      <c r="H88" s="43">
        <v>1.1200000000000001</v>
      </c>
      <c r="I88" s="43">
        <v>11.2</v>
      </c>
      <c r="J88" s="43">
        <v>202.64</v>
      </c>
      <c r="K88" s="44" t="s">
        <v>44</v>
      </c>
      <c r="L88" s="43"/>
    </row>
    <row r="89" spans="1:12" ht="14.4" x14ac:dyDescent="0.3">
      <c r="A89" s="23"/>
      <c r="B89" s="15"/>
      <c r="C89" s="11"/>
      <c r="D89" s="7" t="s">
        <v>32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45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22</v>
      </c>
      <c r="E91" s="42" t="s">
        <v>61</v>
      </c>
      <c r="F91" s="43">
        <v>200</v>
      </c>
      <c r="G91" s="43">
        <v>0.04</v>
      </c>
      <c r="H91" s="43"/>
      <c r="I91" s="43">
        <v>24.76</v>
      </c>
      <c r="J91" s="43">
        <v>94.2</v>
      </c>
      <c r="K91" s="44">
        <v>868</v>
      </c>
      <c r="L91" s="43"/>
    </row>
    <row r="92" spans="1:12" ht="14.4" x14ac:dyDescent="0.3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48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51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51" t="s">
        <v>50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4"/>
      <c r="B96" s="17"/>
      <c r="C96" s="8"/>
      <c r="D96" s="18" t="s">
        <v>33</v>
      </c>
      <c r="E96" s="9"/>
      <c r="F96" s="19">
        <f>SUM(F83:F95)</f>
        <v>740</v>
      </c>
      <c r="G96" s="19">
        <f t="shared" ref="G96" si="26">SUM(G83:G95)</f>
        <v>15.889999999999999</v>
      </c>
      <c r="H96" s="19">
        <f t="shared" ref="H96" si="27">SUM(H83:H95)</f>
        <v>23.52</v>
      </c>
      <c r="I96" s="19">
        <f t="shared" ref="I96" si="28">SUM(I83:I95)</f>
        <v>181.59999999999997</v>
      </c>
      <c r="J96" s="19">
        <f t="shared" ref="J96:L96" si="29">SUM(J83:J95)</f>
        <v>688.36</v>
      </c>
      <c r="K96" s="25"/>
      <c r="L96" s="19">
        <f t="shared" si="29"/>
        <v>82</v>
      </c>
    </row>
    <row r="97" spans="1:12" ht="15.75" customHeight="1" x14ac:dyDescent="0.25">
      <c r="A97" s="29">
        <f>A75</f>
        <v>1</v>
      </c>
      <c r="B97" s="30">
        <f>B75</f>
        <v>4</v>
      </c>
      <c r="C97" s="52" t="s">
        <v>4</v>
      </c>
      <c r="D97" s="53"/>
      <c r="E97" s="31"/>
      <c r="F97" s="32">
        <f>F82+F96</f>
        <v>740</v>
      </c>
      <c r="G97" s="32">
        <f t="shared" ref="G97" si="30">G82+G96</f>
        <v>15.889999999999999</v>
      </c>
      <c r="H97" s="32">
        <f t="shared" ref="H97" si="31">H82+H96</f>
        <v>23.52</v>
      </c>
      <c r="I97" s="32">
        <f t="shared" ref="I97" si="32">I82+I96</f>
        <v>181.59999999999997</v>
      </c>
      <c r="J97" s="32">
        <f t="shared" ref="J97:L97" si="33">J82+J96</f>
        <v>688.36</v>
      </c>
      <c r="K97" s="32"/>
      <c r="L97" s="32">
        <f t="shared" si="33"/>
        <v>82</v>
      </c>
    </row>
    <row r="98" spans="1:12" ht="14.4" x14ac:dyDescent="0.3">
      <c r="A98" s="20">
        <v>1</v>
      </c>
      <c r="B98" s="21">
        <v>5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" si="34">SUM(G98:G104)</f>
        <v>0</v>
      </c>
      <c r="H105" s="19">
        <f t="shared" ref="H105" si="35">SUM(H98:H104)</f>
        <v>0</v>
      </c>
      <c r="I105" s="19">
        <f t="shared" ref="I105" si="36">SUM(I98:I104)</f>
        <v>0</v>
      </c>
      <c r="J105" s="19">
        <f t="shared" ref="J105:L105" si="37">SUM(J98:J104)</f>
        <v>0</v>
      </c>
      <c r="K105" s="25"/>
      <c r="L105" s="19">
        <f t="shared" si="37"/>
        <v>0</v>
      </c>
    </row>
    <row r="106" spans="1:12" ht="14.4" x14ac:dyDescent="0.3">
      <c r="A106" s="26">
        <f>A98</f>
        <v>1</v>
      </c>
      <c r="B106" s="13">
        <f>B98</f>
        <v>5</v>
      </c>
      <c r="C106" s="10" t="s">
        <v>25</v>
      </c>
      <c r="D106" s="7" t="s">
        <v>26</v>
      </c>
      <c r="E106" s="42" t="s">
        <v>62</v>
      </c>
      <c r="F106" s="43">
        <v>250</v>
      </c>
      <c r="G106" s="43">
        <v>5.49</v>
      </c>
      <c r="H106" s="43">
        <v>5.28</v>
      </c>
      <c r="I106" s="43">
        <v>16.329999999999998</v>
      </c>
      <c r="J106" s="43">
        <v>134.75</v>
      </c>
      <c r="K106" s="44">
        <v>206</v>
      </c>
      <c r="L106" s="43">
        <v>82</v>
      </c>
    </row>
    <row r="107" spans="1:12" ht="14.4" x14ac:dyDescent="0.3">
      <c r="A107" s="23"/>
      <c r="B107" s="15"/>
      <c r="C107" s="11"/>
      <c r="D107" s="7" t="s">
        <v>27</v>
      </c>
      <c r="E107" s="42" t="s">
        <v>63</v>
      </c>
      <c r="F107" s="43">
        <v>200</v>
      </c>
      <c r="G107" s="43">
        <v>7.73</v>
      </c>
      <c r="H107" s="43">
        <v>6.87</v>
      </c>
      <c r="I107" s="43">
        <v>26.62</v>
      </c>
      <c r="J107" s="43">
        <v>202.63</v>
      </c>
      <c r="K107" s="44">
        <v>591</v>
      </c>
      <c r="L107" s="43"/>
    </row>
    <row r="108" spans="1:12" ht="14.4" x14ac:dyDescent="0.3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42</v>
      </c>
      <c r="E110" s="42" t="s">
        <v>43</v>
      </c>
      <c r="F110" s="43">
        <v>80</v>
      </c>
      <c r="G110" s="43">
        <v>1.6</v>
      </c>
      <c r="H110" s="43">
        <v>1.1200000000000001</v>
      </c>
      <c r="I110" s="43">
        <v>11.2</v>
      </c>
      <c r="J110" s="43">
        <v>202.64</v>
      </c>
      <c r="K110" s="44" t="s">
        <v>44</v>
      </c>
      <c r="L110" s="43"/>
    </row>
    <row r="111" spans="1:12" ht="14.4" x14ac:dyDescent="0.3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45</v>
      </c>
      <c r="E113" s="42" t="s">
        <v>47</v>
      </c>
      <c r="F113" s="43">
        <v>200</v>
      </c>
      <c r="G113" s="43">
        <v>0.34</v>
      </c>
      <c r="H113" s="43">
        <v>0.09</v>
      </c>
      <c r="I113" s="43">
        <v>31.4</v>
      </c>
      <c r="J113" s="43">
        <v>121.2</v>
      </c>
      <c r="K113" s="44">
        <v>943</v>
      </c>
      <c r="L113" s="43"/>
    </row>
    <row r="114" spans="1:12" ht="14.4" x14ac:dyDescent="0.3">
      <c r="A114" s="23"/>
      <c r="B114" s="15"/>
      <c r="C114" s="11"/>
      <c r="D114" s="7" t="s">
        <v>22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7" t="s">
        <v>48</v>
      </c>
      <c r="E116" s="42" t="s">
        <v>64</v>
      </c>
      <c r="F116" s="43">
        <v>100</v>
      </c>
      <c r="G116" s="43">
        <v>1.5</v>
      </c>
      <c r="H116" s="43">
        <v>0.5</v>
      </c>
      <c r="I116" s="43">
        <v>21</v>
      </c>
      <c r="J116" s="43">
        <v>96</v>
      </c>
      <c r="K116" s="44"/>
      <c r="L116" s="43"/>
    </row>
    <row r="117" spans="1:12" ht="14.4" x14ac:dyDescent="0.3">
      <c r="A117" s="23"/>
      <c r="B117" s="15"/>
      <c r="C117" s="11"/>
      <c r="D117" s="51" t="s">
        <v>24</v>
      </c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51" t="s">
        <v>50</v>
      </c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SUM(F106:F118)</f>
        <v>830</v>
      </c>
      <c r="G119" s="19">
        <f t="shared" ref="G119" si="38">SUM(G106:G118)</f>
        <v>16.66</v>
      </c>
      <c r="H119" s="19">
        <f t="shared" ref="H119" si="39">SUM(H106:H118)</f>
        <v>13.86</v>
      </c>
      <c r="I119" s="19">
        <f t="shared" ref="I119" si="40">SUM(I106:I118)</f>
        <v>106.55000000000001</v>
      </c>
      <c r="J119" s="19">
        <f t="shared" ref="J119:L119" si="41">SUM(J106:J118)</f>
        <v>757.22</v>
      </c>
      <c r="K119" s="25"/>
      <c r="L119" s="19">
        <f t="shared" si="41"/>
        <v>82</v>
      </c>
    </row>
    <row r="120" spans="1:12" ht="15.75" customHeight="1" x14ac:dyDescent="0.25">
      <c r="A120" s="29">
        <f>A98</f>
        <v>1</v>
      </c>
      <c r="B120" s="30">
        <f>B98</f>
        <v>5</v>
      </c>
      <c r="C120" s="52" t="s">
        <v>4</v>
      </c>
      <c r="D120" s="53"/>
      <c r="E120" s="31"/>
      <c r="F120" s="32">
        <f>F105+F119</f>
        <v>830</v>
      </c>
      <c r="G120" s="32">
        <f t="shared" ref="G120" si="42">G105+G119</f>
        <v>16.66</v>
      </c>
      <c r="H120" s="32">
        <f t="shared" ref="H120" si="43">H105+H119</f>
        <v>13.86</v>
      </c>
      <c r="I120" s="32">
        <f t="shared" ref="I120" si="44">I105+I119</f>
        <v>106.55000000000001</v>
      </c>
      <c r="J120" s="32">
        <f t="shared" ref="J120:L120" si="45">J105+J119</f>
        <v>757.22</v>
      </c>
      <c r="K120" s="32"/>
      <c r="L120" s="32">
        <f t="shared" si="45"/>
        <v>82</v>
      </c>
    </row>
    <row r="121" spans="1:12" ht="14.4" x14ac:dyDescent="0.3">
      <c r="A121" s="20">
        <v>1</v>
      </c>
      <c r="B121" s="21">
        <v>6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24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46">SUM(G121:G127)</f>
        <v>0</v>
      </c>
      <c r="H128" s="19">
        <f t="shared" si="46"/>
        <v>0</v>
      </c>
      <c r="I128" s="19">
        <f t="shared" si="46"/>
        <v>0</v>
      </c>
      <c r="J128" s="19">
        <f t="shared" si="46"/>
        <v>0</v>
      </c>
      <c r="K128" s="25"/>
      <c r="L128" s="19">
        <f t="shared" ref="L128" si="47">SUM(L121:L127)</f>
        <v>0</v>
      </c>
    </row>
    <row r="129" spans="1:12" ht="14.4" x14ac:dyDescent="0.3">
      <c r="A129" s="26">
        <f>A121</f>
        <v>1</v>
      </c>
      <c r="B129" s="13">
        <f>B121</f>
        <v>6</v>
      </c>
      <c r="C129" s="10" t="s">
        <v>25</v>
      </c>
      <c r="D129" s="7" t="s">
        <v>26</v>
      </c>
      <c r="E129" s="42" t="s">
        <v>58</v>
      </c>
      <c r="F129" s="43">
        <v>60</v>
      </c>
      <c r="G129" s="43">
        <v>0.59</v>
      </c>
      <c r="H129" s="43">
        <v>3.69</v>
      </c>
      <c r="I129" s="43">
        <v>2.2400000000000002</v>
      </c>
      <c r="J129" s="43">
        <v>44.52</v>
      </c>
      <c r="K129" s="44">
        <v>15</v>
      </c>
      <c r="L129" s="43">
        <v>82</v>
      </c>
    </row>
    <row r="130" spans="1:12" ht="14.4" x14ac:dyDescent="0.3">
      <c r="A130" s="23"/>
      <c r="B130" s="15"/>
      <c r="C130" s="11"/>
      <c r="D130" s="7" t="s">
        <v>27</v>
      </c>
      <c r="E130" s="42" t="s">
        <v>65</v>
      </c>
      <c r="F130" s="43">
        <v>250</v>
      </c>
      <c r="G130" s="43">
        <v>5.8</v>
      </c>
      <c r="H130" s="43">
        <v>5</v>
      </c>
      <c r="I130" s="43">
        <v>12</v>
      </c>
      <c r="J130" s="43">
        <v>117</v>
      </c>
      <c r="K130" s="44">
        <v>98</v>
      </c>
      <c r="L130" s="43"/>
    </row>
    <row r="131" spans="1:12" ht="14.4" x14ac:dyDescent="0.3">
      <c r="A131" s="23"/>
      <c r="B131" s="15"/>
      <c r="C131" s="11"/>
      <c r="D131" s="7" t="s">
        <v>28</v>
      </c>
      <c r="E131" s="42" t="s">
        <v>66</v>
      </c>
      <c r="F131" s="43">
        <v>200</v>
      </c>
      <c r="G131" s="43">
        <v>7.08</v>
      </c>
      <c r="H131" s="43">
        <v>2.8</v>
      </c>
      <c r="I131" s="43">
        <v>45.4</v>
      </c>
      <c r="J131" s="43">
        <v>235.25</v>
      </c>
      <c r="K131" s="44">
        <v>679</v>
      </c>
      <c r="L131" s="43"/>
    </row>
    <row r="132" spans="1:12" ht="14.4" x14ac:dyDescent="0.3">
      <c r="A132" s="23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23"/>
      <c r="B133" s="15"/>
      <c r="C133" s="11"/>
      <c r="D133" s="7" t="s">
        <v>42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23"/>
      <c r="B134" s="15"/>
      <c r="C134" s="11"/>
      <c r="D134" s="7" t="s">
        <v>31</v>
      </c>
      <c r="E134" s="42" t="s">
        <v>43</v>
      </c>
      <c r="F134" s="43">
        <v>80</v>
      </c>
      <c r="G134" s="43">
        <v>1.6</v>
      </c>
      <c r="H134" s="43">
        <v>1.1200000000000001</v>
      </c>
      <c r="I134" s="43">
        <v>11.2</v>
      </c>
      <c r="J134" s="43">
        <v>202.64</v>
      </c>
      <c r="K134" s="44" t="s">
        <v>44</v>
      </c>
      <c r="L134" s="43"/>
    </row>
    <row r="135" spans="1:12" ht="14.4" x14ac:dyDescent="0.3">
      <c r="A135" s="23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7" t="s">
        <v>45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23"/>
      <c r="B137" s="15"/>
      <c r="C137" s="11"/>
      <c r="D137" s="7" t="s">
        <v>22</v>
      </c>
      <c r="E137" s="42" t="s">
        <v>47</v>
      </c>
      <c r="F137" s="43">
        <v>200</v>
      </c>
      <c r="G137" s="43">
        <v>0.34</v>
      </c>
      <c r="H137" s="43">
        <v>0.09</v>
      </c>
      <c r="I137" s="43">
        <v>31.4</v>
      </c>
      <c r="J137" s="43">
        <v>121.2</v>
      </c>
      <c r="K137" s="44">
        <v>943</v>
      </c>
      <c r="L137" s="43"/>
    </row>
    <row r="138" spans="1:12" ht="14.4" x14ac:dyDescent="0.3">
      <c r="A138" s="23"/>
      <c r="B138" s="15"/>
      <c r="C138" s="11"/>
      <c r="D138" s="7" t="s">
        <v>30</v>
      </c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3"/>
      <c r="B139" s="15"/>
      <c r="C139" s="11"/>
      <c r="D139" s="7" t="s">
        <v>48</v>
      </c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3"/>
      <c r="B140" s="15"/>
      <c r="C140" s="11"/>
      <c r="D140" s="51" t="s">
        <v>24</v>
      </c>
      <c r="E140" s="42" t="s">
        <v>57</v>
      </c>
      <c r="F140" s="43">
        <v>100</v>
      </c>
      <c r="G140" s="43">
        <v>0.4</v>
      </c>
      <c r="H140" s="43">
        <v>0.4</v>
      </c>
      <c r="I140" s="43">
        <v>9.8000000000000007</v>
      </c>
      <c r="J140" s="43">
        <v>47</v>
      </c>
      <c r="K140" s="44"/>
      <c r="L140" s="43"/>
    </row>
    <row r="141" spans="1:12" ht="14.4" x14ac:dyDescent="0.3">
      <c r="A141" s="23"/>
      <c r="B141" s="15"/>
      <c r="C141" s="11"/>
      <c r="D141" s="51" t="s">
        <v>50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4"/>
      <c r="B142" s="17"/>
      <c r="C142" s="8"/>
      <c r="D142" s="18" t="s">
        <v>33</v>
      </c>
      <c r="E142" s="9"/>
      <c r="F142" s="19">
        <f>SUM(F129:F141)</f>
        <v>890</v>
      </c>
      <c r="G142" s="19">
        <f t="shared" ref="G142:J142" si="48">SUM(G129:G141)</f>
        <v>15.809999999999999</v>
      </c>
      <c r="H142" s="19">
        <f t="shared" si="48"/>
        <v>13.1</v>
      </c>
      <c r="I142" s="19">
        <f t="shared" si="48"/>
        <v>112.04</v>
      </c>
      <c r="J142" s="19">
        <f t="shared" si="48"/>
        <v>767.61</v>
      </c>
      <c r="K142" s="25"/>
      <c r="L142" s="19">
        <f t="shared" ref="L142" si="49">SUM(L129:L141)</f>
        <v>82</v>
      </c>
    </row>
    <row r="143" spans="1:12" ht="14.4" x14ac:dyDescent="0.25">
      <c r="A143" s="29">
        <f>A121</f>
        <v>1</v>
      </c>
      <c r="B143" s="30">
        <f>B121</f>
        <v>6</v>
      </c>
      <c r="C143" s="52" t="s">
        <v>4</v>
      </c>
      <c r="D143" s="53"/>
      <c r="E143" s="31"/>
      <c r="F143" s="32">
        <f>F128+F142</f>
        <v>890</v>
      </c>
      <c r="G143" s="32">
        <f t="shared" ref="G143" si="50">G128+G142</f>
        <v>15.809999999999999</v>
      </c>
      <c r="H143" s="32">
        <f t="shared" ref="H143" si="51">H128+H142</f>
        <v>13.1</v>
      </c>
      <c r="I143" s="32">
        <f t="shared" ref="I143" si="52">I128+I142</f>
        <v>112.04</v>
      </c>
      <c r="J143" s="32">
        <f t="shared" ref="J143:L143" si="53">J128+J142</f>
        <v>767.61</v>
      </c>
      <c r="K143" s="32"/>
      <c r="L143" s="32">
        <f t="shared" si="53"/>
        <v>82</v>
      </c>
    </row>
    <row r="144" spans="1:12" ht="14.4" x14ac:dyDescent="0.3">
      <c r="A144" s="14">
        <v>2</v>
      </c>
      <c r="B144" s="15">
        <v>1</v>
      </c>
      <c r="C144" s="22" t="s">
        <v>20</v>
      </c>
      <c r="D144" s="5" t="s">
        <v>21</v>
      </c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4"/>
      <c r="B146" s="15"/>
      <c r="C146" s="11"/>
      <c r="D146" s="7" t="s">
        <v>22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14"/>
      <c r="B147" s="15"/>
      <c r="C147" s="11"/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14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14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14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6"/>
      <c r="B151" s="17"/>
      <c r="C151" s="8"/>
      <c r="D151" s="18" t="s">
        <v>33</v>
      </c>
      <c r="E151" s="9"/>
      <c r="F151" s="19">
        <f>SUM(F144:F150)</f>
        <v>0</v>
      </c>
      <c r="G151" s="19">
        <f t="shared" ref="G151:J151" si="54">SUM(G144:G150)</f>
        <v>0</v>
      </c>
      <c r="H151" s="19">
        <f t="shared" si="54"/>
        <v>0</v>
      </c>
      <c r="I151" s="19">
        <f t="shared" si="54"/>
        <v>0</v>
      </c>
      <c r="J151" s="19">
        <f t="shared" si="54"/>
        <v>0</v>
      </c>
      <c r="K151" s="25"/>
      <c r="L151" s="19">
        <f t="shared" ref="L151" si="55">SUM(L144:L150)</f>
        <v>0</v>
      </c>
    </row>
    <row r="152" spans="1:12" ht="14.4" x14ac:dyDescent="0.3">
      <c r="A152" s="13">
        <f>A144</f>
        <v>2</v>
      </c>
      <c r="B152" s="13">
        <f>B144</f>
        <v>1</v>
      </c>
      <c r="C152" s="10" t="s">
        <v>25</v>
      </c>
      <c r="D152" s="7" t="s">
        <v>26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14"/>
      <c r="B153" s="15"/>
      <c r="C153" s="11"/>
      <c r="D153" s="7" t="s">
        <v>27</v>
      </c>
      <c r="E153" s="42" t="s">
        <v>67</v>
      </c>
      <c r="F153" s="43">
        <v>300</v>
      </c>
      <c r="G153" s="43">
        <v>9.69</v>
      </c>
      <c r="H153" s="43">
        <v>7.83</v>
      </c>
      <c r="I153" s="43">
        <v>13.56</v>
      </c>
      <c r="J153" s="43">
        <v>163.62</v>
      </c>
      <c r="K153" s="44">
        <v>204</v>
      </c>
      <c r="L153" s="43">
        <v>82</v>
      </c>
    </row>
    <row r="154" spans="1:12" ht="14.4" x14ac:dyDescent="0.3">
      <c r="A154" s="14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4"/>
      <c r="B156" s="15"/>
      <c r="C156" s="11"/>
      <c r="D156" s="7" t="s">
        <v>42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14"/>
      <c r="B157" s="15"/>
      <c r="C157" s="11"/>
      <c r="D157" s="7" t="s">
        <v>31</v>
      </c>
      <c r="E157" s="42" t="s">
        <v>43</v>
      </c>
      <c r="F157" s="43">
        <v>80</v>
      </c>
      <c r="G157" s="43">
        <v>1.6</v>
      </c>
      <c r="H157" s="43">
        <v>1.1200000000000001</v>
      </c>
      <c r="I157" s="43">
        <v>11.2</v>
      </c>
      <c r="J157" s="43">
        <v>202.64</v>
      </c>
      <c r="K157" s="44" t="s">
        <v>44</v>
      </c>
      <c r="L157" s="43"/>
    </row>
    <row r="158" spans="1:12" ht="14.4" x14ac:dyDescent="0.3">
      <c r="A158" s="14"/>
      <c r="B158" s="15"/>
      <c r="C158" s="11"/>
      <c r="D158" s="7" t="s">
        <v>32</v>
      </c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14"/>
      <c r="B159" s="15"/>
      <c r="C159" s="11"/>
      <c r="D159" s="7" t="s">
        <v>45</v>
      </c>
      <c r="E159" s="42" t="s">
        <v>46</v>
      </c>
      <c r="F159" s="43">
        <v>80</v>
      </c>
      <c r="G159" s="43">
        <v>6.32</v>
      </c>
      <c r="H159" s="43">
        <v>7.52</v>
      </c>
      <c r="I159" s="43">
        <v>44.4</v>
      </c>
      <c r="J159" s="43">
        <v>271.2</v>
      </c>
      <c r="K159" s="44" t="s">
        <v>44</v>
      </c>
      <c r="L159" s="43"/>
    </row>
    <row r="160" spans="1:12" ht="14.4" x14ac:dyDescent="0.3">
      <c r="A160" s="14"/>
      <c r="B160" s="15"/>
      <c r="C160" s="11"/>
      <c r="D160" s="7" t="s">
        <v>22</v>
      </c>
      <c r="E160" s="42" t="s">
        <v>47</v>
      </c>
      <c r="F160" s="43">
        <v>200</v>
      </c>
      <c r="G160" s="43">
        <v>0.34</v>
      </c>
      <c r="H160" s="43">
        <v>0.09</v>
      </c>
      <c r="I160" s="43">
        <v>31.4</v>
      </c>
      <c r="J160" s="43">
        <v>121.2</v>
      </c>
      <c r="K160" s="44">
        <v>943</v>
      </c>
      <c r="L160" s="43"/>
    </row>
    <row r="161" spans="1:12" ht="14.4" x14ac:dyDescent="0.3">
      <c r="A161" s="14"/>
      <c r="B161" s="15"/>
      <c r="C161" s="11"/>
      <c r="D161" s="7" t="s">
        <v>30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14"/>
      <c r="B162" s="15"/>
      <c r="C162" s="11"/>
      <c r="D162" s="7" t="s">
        <v>48</v>
      </c>
      <c r="E162" s="42" t="s">
        <v>68</v>
      </c>
      <c r="F162" s="43">
        <v>45</v>
      </c>
      <c r="G162" s="43">
        <v>7.03</v>
      </c>
      <c r="H162" s="43">
        <v>0.85</v>
      </c>
      <c r="I162" s="43">
        <v>0.04</v>
      </c>
      <c r="J162" s="43">
        <v>56.6</v>
      </c>
      <c r="K162" s="44">
        <v>98</v>
      </c>
      <c r="L162" s="43"/>
    </row>
    <row r="163" spans="1:12" ht="14.4" x14ac:dyDescent="0.3">
      <c r="A163" s="14"/>
      <c r="B163" s="15"/>
      <c r="C163" s="11"/>
      <c r="D163" s="51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14"/>
      <c r="B164" s="15"/>
      <c r="C164" s="11"/>
      <c r="D164" s="51" t="s">
        <v>50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16"/>
      <c r="B165" s="17"/>
      <c r="C165" s="8"/>
      <c r="D165" s="18" t="s">
        <v>33</v>
      </c>
      <c r="E165" s="9"/>
      <c r="F165" s="19">
        <f>SUM(F152:F164)</f>
        <v>705</v>
      </c>
      <c r="G165" s="19">
        <f t="shared" ref="G165:J165" si="56">SUM(G152:G164)</f>
        <v>24.98</v>
      </c>
      <c r="H165" s="19">
        <f t="shared" si="56"/>
        <v>17.41</v>
      </c>
      <c r="I165" s="19">
        <f t="shared" si="56"/>
        <v>100.60000000000001</v>
      </c>
      <c r="J165" s="19">
        <f t="shared" si="56"/>
        <v>815.2600000000001</v>
      </c>
      <c r="K165" s="25"/>
      <c r="L165" s="19">
        <f t="shared" ref="L165" si="57">SUM(L152:L164)</f>
        <v>82</v>
      </c>
    </row>
    <row r="166" spans="1:12" ht="14.4" x14ac:dyDescent="0.25">
      <c r="A166" s="33">
        <f>A144</f>
        <v>2</v>
      </c>
      <c r="B166" s="33">
        <f>B144</f>
        <v>1</v>
      </c>
      <c r="C166" s="52" t="s">
        <v>4</v>
      </c>
      <c r="D166" s="53"/>
      <c r="E166" s="31"/>
      <c r="F166" s="32">
        <f>F151+F165</f>
        <v>705</v>
      </c>
      <c r="G166" s="32">
        <f t="shared" ref="G166" si="58">G151+G165</f>
        <v>24.98</v>
      </c>
      <c r="H166" s="32">
        <f t="shared" ref="H166" si="59">H151+H165</f>
        <v>17.41</v>
      </c>
      <c r="I166" s="32">
        <f t="shared" ref="I166" si="60">I151+I165</f>
        <v>100.60000000000001</v>
      </c>
      <c r="J166" s="32">
        <f t="shared" ref="J166:L166" si="61">J151+J165</f>
        <v>815.2600000000001</v>
      </c>
      <c r="K166" s="32"/>
      <c r="L166" s="32">
        <f t="shared" si="61"/>
        <v>82</v>
      </c>
    </row>
    <row r="167" spans="1:12" ht="14.4" x14ac:dyDescent="0.3">
      <c r="A167" s="20">
        <v>2</v>
      </c>
      <c r="B167" s="21">
        <v>2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.75" customHeight="1" x14ac:dyDescent="0.3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SUM(F167:F173)</f>
        <v>0</v>
      </c>
      <c r="G174" s="19">
        <f t="shared" ref="G174:J174" si="62">SUM(G167:G173)</f>
        <v>0</v>
      </c>
      <c r="H174" s="19">
        <f t="shared" si="62"/>
        <v>0</v>
      </c>
      <c r="I174" s="19">
        <f t="shared" si="62"/>
        <v>0</v>
      </c>
      <c r="J174" s="19">
        <f t="shared" si="62"/>
        <v>0</v>
      </c>
      <c r="K174" s="25"/>
      <c r="L174" s="19">
        <f t="shared" ref="L174" si="63">SUM(L167:L173)</f>
        <v>0</v>
      </c>
    </row>
    <row r="175" spans="1:12" ht="14.4" x14ac:dyDescent="0.3">
      <c r="A175" s="26">
        <f>A167</f>
        <v>2</v>
      </c>
      <c r="B175" s="13">
        <f>B167</f>
        <v>2</v>
      </c>
      <c r="C175" s="10" t="s">
        <v>25</v>
      </c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7" t="s">
        <v>27</v>
      </c>
      <c r="E176" s="42" t="s">
        <v>69</v>
      </c>
      <c r="F176" s="43">
        <v>250</v>
      </c>
      <c r="G176" s="43">
        <v>22.5</v>
      </c>
      <c r="H176" s="43">
        <v>11</v>
      </c>
      <c r="I176" s="43">
        <v>9.75</v>
      </c>
      <c r="J176" s="43">
        <v>229</v>
      </c>
      <c r="K176" s="44">
        <v>104</v>
      </c>
      <c r="L176" s="43">
        <v>82</v>
      </c>
    </row>
    <row r="177" spans="1:12" ht="14.4" x14ac:dyDescent="0.3">
      <c r="A177" s="23"/>
      <c r="B177" s="15"/>
      <c r="C177" s="11"/>
      <c r="D177" s="7" t="s">
        <v>28</v>
      </c>
      <c r="E177" s="42" t="s">
        <v>70</v>
      </c>
      <c r="F177" s="43">
        <v>150</v>
      </c>
      <c r="G177" s="43">
        <v>4.8</v>
      </c>
      <c r="H177" s="43">
        <v>4.05</v>
      </c>
      <c r="I177" s="43">
        <v>18.600000000000001</v>
      </c>
      <c r="J177" s="43">
        <v>130.5</v>
      </c>
      <c r="K177" s="44">
        <v>168</v>
      </c>
      <c r="L177" s="43"/>
    </row>
    <row r="178" spans="1:12" ht="14.4" x14ac:dyDescent="0.3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42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31</v>
      </c>
      <c r="E180" s="42" t="s">
        <v>43</v>
      </c>
      <c r="F180" s="43">
        <v>80</v>
      </c>
      <c r="G180" s="43">
        <v>1.6</v>
      </c>
      <c r="H180" s="43">
        <v>1.1200000000000001</v>
      </c>
      <c r="I180" s="43">
        <v>11.2</v>
      </c>
      <c r="J180" s="43">
        <v>202.64</v>
      </c>
      <c r="K180" s="44" t="s">
        <v>44</v>
      </c>
      <c r="L180" s="43"/>
    </row>
    <row r="181" spans="1:12" ht="14.4" x14ac:dyDescent="0.3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45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22</v>
      </c>
      <c r="E183" s="42" t="s">
        <v>47</v>
      </c>
      <c r="F183" s="43">
        <v>200</v>
      </c>
      <c r="G183" s="43">
        <v>0.34</v>
      </c>
      <c r="H183" s="43">
        <v>0.09</v>
      </c>
      <c r="I183" s="43">
        <v>31.4</v>
      </c>
      <c r="J183" s="43">
        <v>121.2</v>
      </c>
      <c r="K183" s="44">
        <v>943</v>
      </c>
      <c r="L183" s="43"/>
    </row>
    <row r="184" spans="1:12" ht="14.4" x14ac:dyDescent="0.3">
      <c r="A184" s="23"/>
      <c r="B184" s="15"/>
      <c r="C184" s="11"/>
      <c r="D184" s="7" t="s">
        <v>30</v>
      </c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7" t="s">
        <v>48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51" t="s">
        <v>24</v>
      </c>
      <c r="E186" s="42" t="s">
        <v>57</v>
      </c>
      <c r="F186" s="43">
        <v>100</v>
      </c>
      <c r="G186" s="43">
        <v>0.4</v>
      </c>
      <c r="H186" s="43">
        <v>0.4</v>
      </c>
      <c r="I186" s="43">
        <v>9.8000000000000007</v>
      </c>
      <c r="J186" s="43">
        <v>47</v>
      </c>
      <c r="K186" s="44"/>
      <c r="L186" s="43"/>
    </row>
    <row r="187" spans="1:12" ht="14.4" x14ac:dyDescent="0.3">
      <c r="A187" s="23"/>
      <c r="B187" s="15"/>
      <c r="C187" s="11"/>
      <c r="D187" s="51" t="s">
        <v>50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4"/>
      <c r="B188" s="17"/>
      <c r="C188" s="8"/>
      <c r="D188" s="18" t="s">
        <v>33</v>
      </c>
      <c r="E188" s="9"/>
      <c r="F188" s="19">
        <f>SUM(F175:F187)</f>
        <v>780</v>
      </c>
      <c r="G188" s="19">
        <f t="shared" ref="G188:J188" si="64">SUM(G175:G187)</f>
        <v>29.64</v>
      </c>
      <c r="H188" s="19">
        <f t="shared" si="64"/>
        <v>16.66</v>
      </c>
      <c r="I188" s="19">
        <f t="shared" si="64"/>
        <v>80.749999999999986</v>
      </c>
      <c r="J188" s="19">
        <f t="shared" si="64"/>
        <v>730.34</v>
      </c>
      <c r="K188" s="25"/>
      <c r="L188" s="19">
        <f t="shared" ref="L188" si="65">SUM(L175:L187)</f>
        <v>82</v>
      </c>
    </row>
    <row r="189" spans="1:12" ht="14.4" x14ac:dyDescent="0.25">
      <c r="A189" s="29">
        <f>A167</f>
        <v>2</v>
      </c>
      <c r="B189" s="30">
        <f>B167</f>
        <v>2</v>
      </c>
      <c r="C189" s="52" t="s">
        <v>4</v>
      </c>
      <c r="D189" s="53"/>
      <c r="E189" s="31"/>
      <c r="F189" s="32">
        <f>F174+F188</f>
        <v>780</v>
      </c>
      <c r="G189" s="32">
        <f t="shared" ref="G189" si="66">G174+G188</f>
        <v>29.64</v>
      </c>
      <c r="H189" s="32">
        <f t="shared" ref="H189" si="67">H174+H188</f>
        <v>16.66</v>
      </c>
      <c r="I189" s="32">
        <f t="shared" ref="I189" si="68">I174+I188</f>
        <v>80.749999999999986</v>
      </c>
      <c r="J189" s="32">
        <f t="shared" ref="J189:L189" si="69">J174+J188</f>
        <v>730.34</v>
      </c>
      <c r="K189" s="32"/>
      <c r="L189" s="32">
        <f t="shared" si="69"/>
        <v>82</v>
      </c>
    </row>
    <row r="190" spans="1:12" ht="14.4" x14ac:dyDescent="0.3">
      <c r="A190" s="20">
        <v>2</v>
      </c>
      <c r="B190" s="21">
        <v>3</v>
      </c>
      <c r="C190" s="22" t="s">
        <v>20</v>
      </c>
      <c r="D190" s="5" t="s">
        <v>21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22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7" t="s">
        <v>23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24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4"/>
      <c r="B197" s="17"/>
      <c r="C197" s="8"/>
      <c r="D197" s="18" t="s">
        <v>33</v>
      </c>
      <c r="E197" s="9"/>
      <c r="F197" s="19">
        <f>SUM(F190:F196)</f>
        <v>0</v>
      </c>
      <c r="G197" s="19">
        <f t="shared" ref="G197:J197" si="70">SUM(G190:G196)</f>
        <v>0</v>
      </c>
      <c r="H197" s="19">
        <f t="shared" si="70"/>
        <v>0</v>
      </c>
      <c r="I197" s="19">
        <f t="shared" si="70"/>
        <v>0</v>
      </c>
      <c r="J197" s="19">
        <f t="shared" si="70"/>
        <v>0</v>
      </c>
      <c r="K197" s="25"/>
      <c r="L197" s="19">
        <f t="shared" ref="L197" si="71">SUM(L190:L196)</f>
        <v>0</v>
      </c>
    </row>
    <row r="198" spans="1:12" ht="14.4" x14ac:dyDescent="0.3">
      <c r="A198" s="26">
        <f>A190</f>
        <v>2</v>
      </c>
      <c r="B198" s="13">
        <f>B190</f>
        <v>3</v>
      </c>
      <c r="C198" s="10" t="s">
        <v>25</v>
      </c>
      <c r="D198" s="7" t="s">
        <v>26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27</v>
      </c>
      <c r="E199" s="42" t="s">
        <v>71</v>
      </c>
      <c r="F199" s="43">
        <v>250</v>
      </c>
      <c r="G199" s="43">
        <v>11.3</v>
      </c>
      <c r="H199" s="43">
        <v>8.3000000000000007</v>
      </c>
      <c r="I199" s="43">
        <v>7.8</v>
      </c>
      <c r="J199" s="43">
        <v>149.30000000000001</v>
      </c>
      <c r="K199" s="44">
        <v>208</v>
      </c>
      <c r="L199" s="43">
        <v>82</v>
      </c>
    </row>
    <row r="200" spans="1:12" ht="14.4" x14ac:dyDescent="0.3">
      <c r="A200" s="23"/>
      <c r="B200" s="15"/>
      <c r="C200" s="11"/>
      <c r="D200" s="7" t="s">
        <v>28</v>
      </c>
      <c r="E200" s="42" t="s">
        <v>72</v>
      </c>
      <c r="F200" s="43">
        <v>175</v>
      </c>
      <c r="G200" s="43">
        <v>19.600000000000001</v>
      </c>
      <c r="H200" s="43">
        <v>13.46</v>
      </c>
      <c r="I200" s="43">
        <v>20.010000000000002</v>
      </c>
      <c r="J200" s="43">
        <v>283</v>
      </c>
      <c r="K200" s="44">
        <v>244</v>
      </c>
      <c r="L200" s="43"/>
    </row>
    <row r="201" spans="1:12" ht="14.4" x14ac:dyDescent="0.3">
      <c r="A201" s="23"/>
      <c r="B201" s="15"/>
      <c r="C201" s="11"/>
      <c r="D201" s="7" t="s">
        <v>29</v>
      </c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7" t="s">
        <v>42</v>
      </c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 t="s">
        <v>31</v>
      </c>
      <c r="E203" s="42" t="s">
        <v>43</v>
      </c>
      <c r="F203" s="43">
        <v>80</v>
      </c>
      <c r="G203" s="43">
        <v>1.6</v>
      </c>
      <c r="H203" s="43">
        <v>1.1200000000000001</v>
      </c>
      <c r="I203" s="43">
        <v>11.2</v>
      </c>
      <c r="J203" s="43">
        <v>202.64</v>
      </c>
      <c r="K203" s="44" t="s">
        <v>44</v>
      </c>
      <c r="L203" s="43"/>
    </row>
    <row r="204" spans="1:12" ht="14.4" x14ac:dyDescent="0.3">
      <c r="A204" s="23"/>
      <c r="B204" s="15"/>
      <c r="C204" s="11"/>
      <c r="D204" s="7" t="s">
        <v>32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45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22</v>
      </c>
      <c r="E206" s="42" t="s">
        <v>61</v>
      </c>
      <c r="F206" s="43">
        <v>200</v>
      </c>
      <c r="G206" s="43">
        <v>0.04</v>
      </c>
      <c r="H206" s="43"/>
      <c r="I206" s="43">
        <v>24.76</v>
      </c>
      <c r="J206" s="43">
        <v>94.2</v>
      </c>
      <c r="K206" s="44">
        <v>868</v>
      </c>
      <c r="L206" s="43"/>
    </row>
    <row r="207" spans="1:12" ht="14.4" x14ac:dyDescent="0.3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48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51" t="s">
        <v>24</v>
      </c>
      <c r="E209" s="42" t="s">
        <v>57</v>
      </c>
      <c r="F209" s="43">
        <v>100</v>
      </c>
      <c r="G209" s="43">
        <v>0.4</v>
      </c>
      <c r="H209" s="43">
        <v>0.4</v>
      </c>
      <c r="I209" s="43">
        <v>9.8000000000000007</v>
      </c>
      <c r="J209" s="43">
        <v>47</v>
      </c>
      <c r="K209" s="44"/>
      <c r="L209" s="43"/>
    </row>
    <row r="210" spans="1:12" ht="14.4" x14ac:dyDescent="0.3">
      <c r="A210" s="23"/>
      <c r="B210" s="15"/>
      <c r="C210" s="11"/>
      <c r="D210" s="51" t="s">
        <v>50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4"/>
      <c r="B211" s="17"/>
      <c r="C211" s="8"/>
      <c r="D211" s="18" t="s">
        <v>33</v>
      </c>
      <c r="E211" s="9"/>
      <c r="F211" s="19">
        <f>SUM(F198:F210)</f>
        <v>805</v>
      </c>
      <c r="G211" s="19">
        <f t="shared" ref="G211:J211" si="72">SUM(G198:G210)</f>
        <v>32.94</v>
      </c>
      <c r="H211" s="19">
        <f t="shared" si="72"/>
        <v>23.28</v>
      </c>
      <c r="I211" s="19">
        <f t="shared" si="72"/>
        <v>73.570000000000007</v>
      </c>
      <c r="J211" s="19">
        <f t="shared" si="72"/>
        <v>776.1400000000001</v>
      </c>
      <c r="K211" s="25"/>
      <c r="L211" s="19">
        <f t="shared" ref="L211" si="73">SUM(L198:L210)</f>
        <v>82</v>
      </c>
    </row>
    <row r="212" spans="1:12" ht="14.4" x14ac:dyDescent="0.25">
      <c r="A212" s="29">
        <f>A190</f>
        <v>2</v>
      </c>
      <c r="B212" s="30">
        <f>B190</f>
        <v>3</v>
      </c>
      <c r="C212" s="52" t="s">
        <v>4</v>
      </c>
      <c r="D212" s="53"/>
      <c r="E212" s="31"/>
      <c r="F212" s="32">
        <f>F197+F211</f>
        <v>805</v>
      </c>
      <c r="G212" s="32">
        <f t="shared" ref="G212" si="74">G197+G211</f>
        <v>32.94</v>
      </c>
      <c r="H212" s="32">
        <f t="shared" ref="H212" si="75">H197+H211</f>
        <v>23.28</v>
      </c>
      <c r="I212" s="32">
        <f t="shared" ref="I212" si="76">I197+I211</f>
        <v>73.570000000000007</v>
      </c>
      <c r="J212" s="32">
        <f t="shared" ref="J212:L212" si="77">J197+J211</f>
        <v>776.1400000000001</v>
      </c>
      <c r="K212" s="32"/>
      <c r="L212" s="32">
        <f t="shared" si="77"/>
        <v>82</v>
      </c>
    </row>
    <row r="213" spans="1:12" ht="14.4" x14ac:dyDescent="0.3">
      <c r="A213" s="20">
        <v>2</v>
      </c>
      <c r="B213" s="21">
        <v>4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4.4" x14ac:dyDescent="0.3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4.4" x14ac:dyDescent="0.3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4.4" x14ac:dyDescent="0.3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3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78">SUM(G213:G219)</f>
        <v>0</v>
      </c>
      <c r="H220" s="19">
        <f t="shared" si="78"/>
        <v>0</v>
      </c>
      <c r="I220" s="19">
        <f t="shared" si="78"/>
        <v>0</v>
      </c>
      <c r="J220" s="19">
        <f t="shared" si="78"/>
        <v>0</v>
      </c>
      <c r="K220" s="25"/>
      <c r="L220" s="19">
        <f t="shared" ref="L220" si="79">SUM(L213:L219)</f>
        <v>0</v>
      </c>
    </row>
    <row r="221" spans="1:12" ht="14.4" x14ac:dyDescent="0.3">
      <c r="A221" s="26">
        <f>A213</f>
        <v>2</v>
      </c>
      <c r="B221" s="13">
        <f>B213</f>
        <v>4</v>
      </c>
      <c r="C221" s="10" t="s">
        <v>25</v>
      </c>
      <c r="D221" s="7" t="s">
        <v>26</v>
      </c>
      <c r="E221" s="42" t="s">
        <v>58</v>
      </c>
      <c r="F221" s="43">
        <v>60</v>
      </c>
      <c r="G221" s="43">
        <v>0.59</v>
      </c>
      <c r="H221" s="43">
        <v>3.69</v>
      </c>
      <c r="I221" s="43">
        <v>2.2400000000000002</v>
      </c>
      <c r="J221" s="43">
        <v>44.52</v>
      </c>
      <c r="K221" s="44">
        <v>15</v>
      </c>
      <c r="L221" s="43">
        <v>82</v>
      </c>
    </row>
    <row r="222" spans="1:12" ht="14.4" x14ac:dyDescent="0.3">
      <c r="A222" s="23"/>
      <c r="B222" s="15"/>
      <c r="C222" s="11"/>
      <c r="D222" s="7" t="s">
        <v>27</v>
      </c>
      <c r="E222" s="42" t="s">
        <v>73</v>
      </c>
      <c r="F222" s="43">
        <v>250</v>
      </c>
      <c r="G222" s="43">
        <v>5.49</v>
      </c>
      <c r="H222" s="43">
        <v>5.28</v>
      </c>
      <c r="I222" s="43">
        <v>16.329999999999998</v>
      </c>
      <c r="J222" s="43">
        <v>134.75</v>
      </c>
      <c r="K222" s="44">
        <v>206</v>
      </c>
      <c r="L222" s="43"/>
    </row>
    <row r="223" spans="1:12" ht="14.4" x14ac:dyDescent="0.3">
      <c r="A223" s="23"/>
      <c r="B223" s="15"/>
      <c r="C223" s="11"/>
      <c r="D223" s="7" t="s">
        <v>28</v>
      </c>
      <c r="E223" s="42" t="s">
        <v>74</v>
      </c>
      <c r="F223" s="43">
        <v>200</v>
      </c>
      <c r="G223" s="43">
        <v>9.67</v>
      </c>
      <c r="H223" s="43">
        <v>3.71</v>
      </c>
      <c r="I223" s="43">
        <v>46.06</v>
      </c>
      <c r="J223" s="43">
        <v>256.36</v>
      </c>
      <c r="K223" s="44">
        <v>591</v>
      </c>
      <c r="L223" s="43"/>
    </row>
    <row r="224" spans="1:12" ht="14.4" x14ac:dyDescent="0.3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42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31</v>
      </c>
      <c r="E226" s="42" t="s">
        <v>43</v>
      </c>
      <c r="F226" s="43">
        <v>80</v>
      </c>
      <c r="G226" s="43">
        <v>1.6</v>
      </c>
      <c r="H226" s="43">
        <v>1.1200000000000001</v>
      </c>
      <c r="I226" s="43">
        <v>11.2</v>
      </c>
      <c r="J226" s="43">
        <v>202.64</v>
      </c>
      <c r="K226" s="44" t="s">
        <v>44</v>
      </c>
      <c r="L226" s="43"/>
    </row>
    <row r="227" spans="1:12" ht="14.4" x14ac:dyDescent="0.3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45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22</v>
      </c>
      <c r="E229" s="42" t="s">
        <v>47</v>
      </c>
      <c r="F229" s="43">
        <v>200</v>
      </c>
      <c r="G229" s="43">
        <v>0.34</v>
      </c>
      <c r="H229" s="43">
        <v>0.09</v>
      </c>
      <c r="I229" s="43">
        <v>31.4</v>
      </c>
      <c r="J229" s="43">
        <v>121.2</v>
      </c>
      <c r="K229" s="44">
        <v>943</v>
      </c>
      <c r="L229" s="43"/>
    </row>
    <row r="230" spans="1:12" ht="14.4" x14ac:dyDescent="0.3">
      <c r="A230" s="23"/>
      <c r="B230" s="15"/>
      <c r="C230" s="11"/>
      <c r="D230" s="7" t="s">
        <v>30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7" t="s">
        <v>48</v>
      </c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3"/>
      <c r="B232" s="15"/>
      <c r="C232" s="11"/>
      <c r="D232" s="51" t="s">
        <v>24</v>
      </c>
      <c r="E232" s="42"/>
      <c r="F232" s="43"/>
      <c r="G232" s="43"/>
      <c r="H232" s="43"/>
      <c r="I232" s="43"/>
      <c r="J232" s="43"/>
      <c r="K232" s="44"/>
      <c r="L232" s="43"/>
    </row>
    <row r="233" spans="1:12" ht="14.4" x14ac:dyDescent="0.3">
      <c r="A233" s="23"/>
      <c r="B233" s="15"/>
      <c r="C233" s="11"/>
      <c r="D233" s="51" t="s">
        <v>50</v>
      </c>
      <c r="E233" s="42"/>
      <c r="F233" s="43"/>
      <c r="G233" s="43"/>
      <c r="H233" s="43"/>
      <c r="I233" s="43"/>
      <c r="J233" s="43"/>
      <c r="K233" s="44"/>
      <c r="L233" s="43"/>
    </row>
    <row r="234" spans="1:12" ht="14.4" x14ac:dyDescent="0.3">
      <c r="A234" s="24"/>
      <c r="B234" s="17"/>
      <c r="C234" s="8"/>
      <c r="D234" s="18" t="s">
        <v>33</v>
      </c>
      <c r="E234" s="9"/>
      <c r="F234" s="19">
        <f>SUM(F221:F233)</f>
        <v>790</v>
      </c>
      <c r="G234" s="19">
        <f t="shared" ref="G234:J234" si="80">SUM(G221:G233)</f>
        <v>17.690000000000001</v>
      </c>
      <c r="H234" s="19">
        <f t="shared" si="80"/>
        <v>13.89</v>
      </c>
      <c r="I234" s="19">
        <f t="shared" si="80"/>
        <v>107.22999999999999</v>
      </c>
      <c r="J234" s="19">
        <f t="shared" si="80"/>
        <v>759.47</v>
      </c>
      <c r="K234" s="25"/>
      <c r="L234" s="19">
        <f t="shared" ref="L234" si="81">SUM(L221:L233)</f>
        <v>82</v>
      </c>
    </row>
    <row r="235" spans="1:12" ht="15" thickBot="1" x14ac:dyDescent="0.3">
      <c r="A235" s="29">
        <f>A213</f>
        <v>2</v>
      </c>
      <c r="B235" s="30">
        <f>B213</f>
        <v>4</v>
      </c>
      <c r="C235" s="52" t="s">
        <v>4</v>
      </c>
      <c r="D235" s="53"/>
      <c r="E235" s="31"/>
      <c r="F235" s="32">
        <f>F220+F234</f>
        <v>790</v>
      </c>
      <c r="G235" s="32">
        <f t="shared" ref="G235" si="82">G220+G234</f>
        <v>17.690000000000001</v>
      </c>
      <c r="H235" s="32">
        <f t="shared" ref="H235" si="83">H220+H234</f>
        <v>13.89</v>
      </c>
      <c r="I235" s="32">
        <f t="shared" ref="I235" si="84">I220+I234</f>
        <v>107.22999999999999</v>
      </c>
      <c r="J235" s="32">
        <f t="shared" ref="J235:L235" si="85">J220+J234</f>
        <v>759.47</v>
      </c>
      <c r="K235" s="32"/>
      <c r="L235" s="32">
        <f t="shared" si="85"/>
        <v>82</v>
      </c>
    </row>
    <row r="236" spans="1:12" ht="14.4" x14ac:dyDescent="0.3">
      <c r="A236" s="20">
        <v>2</v>
      </c>
      <c r="B236" s="21">
        <v>5</v>
      </c>
      <c r="C236" s="22" t="s">
        <v>20</v>
      </c>
      <c r="D236" s="5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4.4" x14ac:dyDescent="0.3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22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 t="s">
        <v>23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 t="s">
        <v>24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4.4" x14ac:dyDescent="0.3">
      <c r="A243" s="24"/>
      <c r="B243" s="17"/>
      <c r="C243" s="8"/>
      <c r="D243" s="18" t="s">
        <v>33</v>
      </c>
      <c r="E243" s="9"/>
      <c r="F243" s="19">
        <f>SUM(F236:F242)</f>
        <v>0</v>
      </c>
      <c r="G243" s="19">
        <f t="shared" ref="G243:J243" si="86">SUM(G236:G242)</f>
        <v>0</v>
      </c>
      <c r="H243" s="19">
        <f t="shared" si="86"/>
        <v>0</v>
      </c>
      <c r="I243" s="19">
        <f t="shared" si="86"/>
        <v>0</v>
      </c>
      <c r="J243" s="19">
        <f t="shared" si="86"/>
        <v>0</v>
      </c>
      <c r="K243" s="25"/>
      <c r="L243" s="19">
        <f t="shared" ref="L243" si="87">SUM(L236:L242)</f>
        <v>0</v>
      </c>
    </row>
    <row r="244" spans="1:12" ht="14.4" x14ac:dyDescent="0.3">
      <c r="A244" s="26">
        <f>A236</f>
        <v>2</v>
      </c>
      <c r="B244" s="13">
        <f>B236</f>
        <v>5</v>
      </c>
      <c r="C244" s="10" t="s">
        <v>25</v>
      </c>
      <c r="D244" s="7" t="s">
        <v>26</v>
      </c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23"/>
      <c r="B245" s="15"/>
      <c r="C245" s="11"/>
      <c r="D245" s="7" t="s">
        <v>27</v>
      </c>
      <c r="E245" s="42" t="s">
        <v>71</v>
      </c>
      <c r="F245" s="43">
        <v>250</v>
      </c>
      <c r="G245" s="43">
        <v>11.3</v>
      </c>
      <c r="H245" s="43">
        <v>8.3000000000000007</v>
      </c>
      <c r="I245" s="43">
        <v>7.8</v>
      </c>
      <c r="J245" s="43">
        <v>149.30000000000001</v>
      </c>
      <c r="K245" s="44">
        <v>208</v>
      </c>
      <c r="L245" s="43">
        <v>82</v>
      </c>
    </row>
    <row r="246" spans="1:12" ht="14.4" x14ac:dyDescent="0.3">
      <c r="A246" s="23"/>
      <c r="B246" s="15"/>
      <c r="C246" s="11"/>
      <c r="D246" s="7" t="s">
        <v>28</v>
      </c>
      <c r="E246" s="42" t="s">
        <v>75</v>
      </c>
      <c r="F246" s="43">
        <v>150</v>
      </c>
      <c r="G246" s="43">
        <v>2.3199999999999998</v>
      </c>
      <c r="H246" s="43">
        <v>3.96</v>
      </c>
      <c r="I246" s="43">
        <v>28.97</v>
      </c>
      <c r="J246" s="43">
        <v>161</v>
      </c>
      <c r="K246" s="44">
        <v>168</v>
      </c>
      <c r="L246" s="43"/>
    </row>
    <row r="247" spans="1:12" ht="14.4" x14ac:dyDescent="0.3">
      <c r="A247" s="23"/>
      <c r="B247" s="15"/>
      <c r="C247" s="11"/>
      <c r="D247" s="7" t="s">
        <v>29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42</v>
      </c>
      <c r="E248" s="42"/>
      <c r="F248" s="43"/>
      <c r="G248" s="43"/>
      <c r="H248" s="43"/>
      <c r="I248" s="43"/>
      <c r="J248" s="43"/>
      <c r="K248" s="44"/>
      <c r="L248" s="43"/>
    </row>
    <row r="249" spans="1:12" ht="14.4" x14ac:dyDescent="0.3">
      <c r="A249" s="23"/>
      <c r="B249" s="15"/>
      <c r="C249" s="11"/>
      <c r="D249" s="7" t="s">
        <v>31</v>
      </c>
      <c r="E249" s="42" t="s">
        <v>43</v>
      </c>
      <c r="F249" s="43">
        <v>80</v>
      </c>
      <c r="G249" s="43">
        <v>1.6</v>
      </c>
      <c r="H249" s="43">
        <v>1.1200000000000001</v>
      </c>
      <c r="I249" s="43">
        <v>11.2</v>
      </c>
      <c r="J249" s="43">
        <v>202.64</v>
      </c>
      <c r="K249" s="44" t="s">
        <v>44</v>
      </c>
      <c r="L249" s="43"/>
    </row>
    <row r="250" spans="1:12" ht="14.4" x14ac:dyDescent="0.3">
      <c r="A250" s="23"/>
      <c r="B250" s="15"/>
      <c r="C250" s="11"/>
      <c r="D250" s="7" t="s">
        <v>32</v>
      </c>
      <c r="E250" s="42"/>
      <c r="F250" s="43"/>
      <c r="G250" s="43"/>
      <c r="H250" s="43"/>
      <c r="I250" s="43"/>
      <c r="J250" s="43"/>
      <c r="K250" s="44"/>
      <c r="L250" s="43"/>
    </row>
    <row r="251" spans="1:12" ht="14.4" x14ac:dyDescent="0.3">
      <c r="A251" s="23"/>
      <c r="B251" s="15"/>
      <c r="C251" s="11"/>
      <c r="D251" s="7" t="s">
        <v>45</v>
      </c>
      <c r="E251" s="42"/>
      <c r="F251" s="43"/>
      <c r="G251" s="43"/>
      <c r="H251" s="43"/>
      <c r="I251" s="43"/>
      <c r="J251" s="43"/>
      <c r="K251" s="44"/>
      <c r="L251" s="43"/>
    </row>
    <row r="252" spans="1:12" ht="14.4" x14ac:dyDescent="0.3">
      <c r="A252" s="23"/>
      <c r="B252" s="15"/>
      <c r="C252" s="11"/>
      <c r="D252" s="7" t="s">
        <v>22</v>
      </c>
      <c r="E252" s="42" t="s">
        <v>47</v>
      </c>
      <c r="F252" s="43">
        <v>200</v>
      </c>
      <c r="G252" s="43">
        <v>0.34</v>
      </c>
      <c r="H252" s="43">
        <v>0.09</v>
      </c>
      <c r="I252" s="43">
        <v>31.4</v>
      </c>
      <c r="J252" s="43">
        <v>121.2</v>
      </c>
      <c r="K252" s="44">
        <v>943</v>
      </c>
      <c r="L252" s="43"/>
    </row>
    <row r="253" spans="1:12" ht="14.4" x14ac:dyDescent="0.3">
      <c r="A253" s="23"/>
      <c r="B253" s="15"/>
      <c r="C253" s="11"/>
      <c r="D253" s="7" t="s">
        <v>30</v>
      </c>
      <c r="E253" s="42"/>
      <c r="F253" s="43"/>
      <c r="G253" s="43"/>
      <c r="H253" s="43"/>
      <c r="I253" s="43"/>
      <c r="J253" s="43"/>
      <c r="K253" s="44"/>
      <c r="L253" s="43"/>
    </row>
    <row r="254" spans="1:12" ht="14.4" x14ac:dyDescent="0.3">
      <c r="A254" s="23"/>
      <c r="B254" s="15"/>
      <c r="C254" s="11"/>
      <c r="D254" s="7" t="s">
        <v>48</v>
      </c>
      <c r="E254" s="42" t="s">
        <v>49</v>
      </c>
      <c r="F254" s="43">
        <v>20</v>
      </c>
      <c r="G254" s="43">
        <v>4.6399999999999997</v>
      </c>
      <c r="H254" s="43">
        <v>5.9</v>
      </c>
      <c r="I254" s="43">
        <v>0</v>
      </c>
      <c r="J254" s="43">
        <v>72.8</v>
      </c>
      <c r="K254" s="44">
        <v>42</v>
      </c>
      <c r="L254" s="43"/>
    </row>
    <row r="255" spans="1:12" ht="14.4" x14ac:dyDescent="0.3">
      <c r="A255" s="23"/>
      <c r="B255" s="15"/>
      <c r="C255" s="11"/>
      <c r="D255" s="51" t="s">
        <v>24</v>
      </c>
      <c r="E255" s="42"/>
      <c r="F255" s="43"/>
      <c r="G255" s="43"/>
      <c r="H255" s="43"/>
      <c r="I255" s="43"/>
      <c r="J255" s="43"/>
      <c r="K255" s="44"/>
      <c r="L255" s="43"/>
    </row>
    <row r="256" spans="1:12" ht="14.4" x14ac:dyDescent="0.3">
      <c r="A256" s="23"/>
      <c r="B256" s="15"/>
      <c r="C256" s="11"/>
      <c r="D256" s="51" t="s">
        <v>50</v>
      </c>
      <c r="E256" s="42" t="s">
        <v>51</v>
      </c>
      <c r="F256" s="43">
        <v>40</v>
      </c>
      <c r="G256" s="43">
        <v>5.0999999999999996</v>
      </c>
      <c r="H256" s="43">
        <v>4.5999999999999996</v>
      </c>
      <c r="I256" s="43">
        <v>0.3</v>
      </c>
      <c r="J256" s="43">
        <v>63</v>
      </c>
      <c r="K256" s="44">
        <v>213</v>
      </c>
      <c r="L256" s="43"/>
    </row>
    <row r="257" spans="1:12" ht="14.4" x14ac:dyDescent="0.3">
      <c r="A257" s="24"/>
      <c r="B257" s="17"/>
      <c r="C257" s="8"/>
      <c r="D257" s="18" t="s">
        <v>33</v>
      </c>
      <c r="E257" s="9"/>
      <c r="F257" s="19">
        <f>SUM(F244:F256)</f>
        <v>740</v>
      </c>
      <c r="G257" s="19">
        <f t="shared" ref="G257:J257" si="88">SUM(G244:G256)</f>
        <v>25.299999999999997</v>
      </c>
      <c r="H257" s="19">
        <f t="shared" si="88"/>
        <v>23.970000000000006</v>
      </c>
      <c r="I257" s="19">
        <f t="shared" si="88"/>
        <v>79.67</v>
      </c>
      <c r="J257" s="19">
        <f t="shared" si="88"/>
        <v>769.94</v>
      </c>
      <c r="K257" s="25"/>
      <c r="L257" s="19">
        <f t="shared" ref="L257" si="89">SUM(L244:L256)</f>
        <v>82</v>
      </c>
    </row>
    <row r="258" spans="1:12" ht="15" thickBot="1" x14ac:dyDescent="0.3">
      <c r="A258" s="29">
        <f>A236</f>
        <v>2</v>
      </c>
      <c r="B258" s="30">
        <f>B236</f>
        <v>5</v>
      </c>
      <c r="C258" s="52" t="s">
        <v>4</v>
      </c>
      <c r="D258" s="53"/>
      <c r="E258" s="31"/>
      <c r="F258" s="32">
        <f>F243+F257</f>
        <v>740</v>
      </c>
      <c r="G258" s="32">
        <f t="shared" ref="G258:J258" si="90">G243+G257</f>
        <v>25.299999999999997</v>
      </c>
      <c r="H258" s="32">
        <f t="shared" si="90"/>
        <v>23.970000000000006</v>
      </c>
      <c r="I258" s="32">
        <f t="shared" si="90"/>
        <v>79.67</v>
      </c>
      <c r="J258" s="32">
        <f t="shared" si="90"/>
        <v>769.94</v>
      </c>
      <c r="K258" s="32"/>
      <c r="L258" s="32">
        <f t="shared" ref="L258" si="91">L243+L257</f>
        <v>82</v>
      </c>
    </row>
    <row r="259" spans="1:12" ht="14.4" x14ac:dyDescent="0.3">
      <c r="A259" s="20">
        <v>2</v>
      </c>
      <c r="B259" s="21">
        <v>6</v>
      </c>
      <c r="C259" s="22" t="s">
        <v>20</v>
      </c>
      <c r="D259" s="5" t="s">
        <v>21</v>
      </c>
      <c r="E259" s="39"/>
      <c r="F259" s="40"/>
      <c r="G259" s="40"/>
      <c r="H259" s="40"/>
      <c r="I259" s="40"/>
      <c r="J259" s="40"/>
      <c r="K259" s="41"/>
      <c r="L259" s="40"/>
    </row>
    <row r="260" spans="1:12" ht="14.4" x14ac:dyDescent="0.3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7" t="s">
        <v>22</v>
      </c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7" t="s">
        <v>23</v>
      </c>
      <c r="E262" s="42"/>
      <c r="F262" s="43"/>
      <c r="G262" s="43"/>
      <c r="H262" s="43"/>
      <c r="I262" s="43"/>
      <c r="J262" s="43"/>
      <c r="K262" s="44"/>
      <c r="L262" s="43"/>
    </row>
    <row r="263" spans="1:12" ht="14.4" x14ac:dyDescent="0.3">
      <c r="A263" s="23"/>
      <c r="B263" s="15"/>
      <c r="C263" s="11"/>
      <c r="D263" s="7" t="s">
        <v>24</v>
      </c>
      <c r="E263" s="42"/>
      <c r="F263" s="43"/>
      <c r="G263" s="43"/>
      <c r="H263" s="43"/>
      <c r="I263" s="43"/>
      <c r="J263" s="43"/>
      <c r="K263" s="44"/>
      <c r="L263" s="43"/>
    </row>
    <row r="264" spans="1:12" ht="14.4" x14ac:dyDescent="0.3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4.4" x14ac:dyDescent="0.3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.75" customHeight="1" x14ac:dyDescent="0.3">
      <c r="A266" s="24"/>
      <c r="B266" s="17"/>
      <c r="C266" s="8"/>
      <c r="D266" s="18" t="s">
        <v>33</v>
      </c>
      <c r="E266" s="9"/>
      <c r="F266" s="19">
        <f>SUM(F259:F265)</f>
        <v>0</v>
      </c>
      <c r="G266" s="19">
        <f t="shared" ref="G266:J266" si="92">SUM(G259:G265)</f>
        <v>0</v>
      </c>
      <c r="H266" s="19">
        <f t="shared" si="92"/>
        <v>0</v>
      </c>
      <c r="I266" s="19">
        <f t="shared" si="92"/>
        <v>0</v>
      </c>
      <c r="J266" s="19">
        <f t="shared" si="92"/>
        <v>0</v>
      </c>
      <c r="K266" s="25"/>
      <c r="L266" s="19">
        <f t="shared" ref="L266" si="93">SUM(L259:L265)</f>
        <v>0</v>
      </c>
    </row>
    <row r="267" spans="1:12" ht="14.4" x14ac:dyDescent="0.3">
      <c r="A267" s="26">
        <f>A259</f>
        <v>2</v>
      </c>
      <c r="B267" s="13">
        <f>B259</f>
        <v>6</v>
      </c>
      <c r="C267" s="10" t="s">
        <v>25</v>
      </c>
      <c r="D267" s="7" t="s">
        <v>26</v>
      </c>
      <c r="E267" s="42"/>
      <c r="F267" s="43"/>
      <c r="G267" s="43"/>
      <c r="H267" s="43"/>
      <c r="I267" s="43"/>
      <c r="J267" s="43"/>
      <c r="K267" s="44"/>
      <c r="L267" s="43">
        <v>82</v>
      </c>
    </row>
    <row r="268" spans="1:12" ht="14.4" x14ac:dyDescent="0.3">
      <c r="A268" s="23"/>
      <c r="B268" s="15"/>
      <c r="C268" s="11"/>
      <c r="D268" s="7" t="s">
        <v>27</v>
      </c>
      <c r="E268" s="42" t="s">
        <v>76</v>
      </c>
      <c r="F268" s="43">
        <v>250</v>
      </c>
      <c r="G268" s="43">
        <v>2.1</v>
      </c>
      <c r="H268" s="43">
        <v>5.1100000000000003</v>
      </c>
      <c r="I268" s="43">
        <v>16.59</v>
      </c>
      <c r="J268" s="43">
        <v>120.75</v>
      </c>
      <c r="K268" s="44">
        <v>206</v>
      </c>
      <c r="L268" s="43"/>
    </row>
    <row r="269" spans="1:12" ht="14.4" x14ac:dyDescent="0.3">
      <c r="A269" s="23"/>
      <c r="B269" s="15"/>
      <c r="C269" s="11"/>
      <c r="D269" s="7" t="s">
        <v>28</v>
      </c>
      <c r="E269" s="42" t="s">
        <v>77</v>
      </c>
      <c r="F269" s="43">
        <v>150</v>
      </c>
      <c r="G269" s="43">
        <v>5.46</v>
      </c>
      <c r="H269" s="43">
        <v>5.97</v>
      </c>
      <c r="I269" s="43">
        <v>26.52</v>
      </c>
      <c r="J269" s="43">
        <v>178.52</v>
      </c>
      <c r="K269" s="44">
        <v>169</v>
      </c>
      <c r="L269" s="43"/>
    </row>
    <row r="270" spans="1:12" ht="14.4" x14ac:dyDescent="0.3">
      <c r="A270" s="23"/>
      <c r="B270" s="15"/>
      <c r="C270" s="11"/>
      <c r="D270" s="7" t="s">
        <v>29</v>
      </c>
      <c r="E270" s="42"/>
      <c r="F270" s="43"/>
      <c r="G270" s="43"/>
      <c r="H270" s="43"/>
      <c r="I270" s="43"/>
      <c r="J270" s="43"/>
      <c r="K270" s="44"/>
      <c r="L270" s="43"/>
    </row>
    <row r="271" spans="1:12" ht="14.4" x14ac:dyDescent="0.3">
      <c r="A271" s="23"/>
      <c r="B271" s="15"/>
      <c r="C271" s="11"/>
      <c r="D271" s="7" t="s">
        <v>42</v>
      </c>
      <c r="E271" s="42"/>
      <c r="F271" s="43"/>
      <c r="G271" s="43"/>
      <c r="H271" s="43"/>
      <c r="I271" s="43"/>
      <c r="J271" s="43"/>
      <c r="K271" s="44"/>
      <c r="L271" s="43"/>
    </row>
    <row r="272" spans="1:12" ht="14.4" x14ac:dyDescent="0.3">
      <c r="A272" s="23"/>
      <c r="B272" s="15"/>
      <c r="C272" s="11"/>
      <c r="D272" s="7" t="s">
        <v>31</v>
      </c>
      <c r="E272" s="42" t="s">
        <v>43</v>
      </c>
      <c r="F272" s="43">
        <v>80</v>
      </c>
      <c r="G272" s="43">
        <v>1.6</v>
      </c>
      <c r="H272" s="43">
        <v>1.1200000000000001</v>
      </c>
      <c r="I272" s="43">
        <v>11.2</v>
      </c>
      <c r="J272" s="43">
        <v>202.64</v>
      </c>
      <c r="K272" s="44" t="s">
        <v>44</v>
      </c>
      <c r="L272" s="43"/>
    </row>
    <row r="273" spans="1:12" ht="14.4" x14ac:dyDescent="0.3">
      <c r="A273" s="23"/>
      <c r="B273" s="15"/>
      <c r="C273" s="11"/>
      <c r="D273" s="7" t="s">
        <v>32</v>
      </c>
      <c r="E273" s="42"/>
      <c r="F273" s="43"/>
      <c r="G273" s="43"/>
      <c r="H273" s="43"/>
      <c r="I273" s="43"/>
      <c r="J273" s="43"/>
      <c r="K273" s="44"/>
      <c r="L273" s="43"/>
    </row>
    <row r="274" spans="1:12" ht="14.4" x14ac:dyDescent="0.3">
      <c r="A274" s="23"/>
      <c r="B274" s="15"/>
      <c r="C274" s="11"/>
      <c r="D274" s="7" t="s">
        <v>45</v>
      </c>
      <c r="E274" s="42"/>
      <c r="F274" s="43"/>
      <c r="G274" s="43"/>
      <c r="H274" s="43"/>
      <c r="I274" s="43"/>
      <c r="J274" s="43"/>
      <c r="K274" s="44"/>
      <c r="L274" s="43"/>
    </row>
    <row r="275" spans="1:12" ht="14.4" x14ac:dyDescent="0.3">
      <c r="A275" s="23"/>
      <c r="B275" s="15"/>
      <c r="C275" s="11"/>
      <c r="D275" s="7" t="s">
        <v>22</v>
      </c>
      <c r="E275" s="42" t="s">
        <v>47</v>
      </c>
      <c r="F275" s="43">
        <v>200</v>
      </c>
      <c r="G275" s="43">
        <v>0.34</v>
      </c>
      <c r="H275" s="43">
        <v>0.09</v>
      </c>
      <c r="I275" s="43">
        <v>31.4</v>
      </c>
      <c r="J275" s="43">
        <v>121.2</v>
      </c>
      <c r="K275" s="44">
        <v>943</v>
      </c>
      <c r="L275" s="43"/>
    </row>
    <row r="276" spans="1:12" ht="14.4" x14ac:dyDescent="0.3">
      <c r="A276" s="23"/>
      <c r="B276" s="15"/>
      <c r="C276" s="11"/>
      <c r="D276" s="7" t="s">
        <v>30</v>
      </c>
      <c r="E276" s="42"/>
      <c r="F276" s="43"/>
      <c r="G276" s="43"/>
      <c r="H276" s="43"/>
      <c r="I276" s="43"/>
      <c r="J276" s="43"/>
      <c r="K276" s="44"/>
      <c r="L276" s="43"/>
    </row>
    <row r="277" spans="1:12" ht="14.4" x14ac:dyDescent="0.3">
      <c r="A277" s="23"/>
      <c r="B277" s="15"/>
      <c r="C277" s="11"/>
      <c r="D277" s="7" t="s">
        <v>48</v>
      </c>
      <c r="E277" s="42"/>
      <c r="F277" s="43"/>
      <c r="G277" s="43"/>
      <c r="H277" s="43"/>
      <c r="I277" s="43"/>
      <c r="J277" s="43"/>
      <c r="K277" s="44"/>
      <c r="L277" s="43"/>
    </row>
    <row r="278" spans="1:12" ht="14.4" x14ac:dyDescent="0.3">
      <c r="A278" s="23"/>
      <c r="B278" s="15"/>
      <c r="C278" s="11"/>
      <c r="D278" s="51" t="s">
        <v>24</v>
      </c>
      <c r="E278" s="42" t="s">
        <v>57</v>
      </c>
      <c r="F278" s="43">
        <v>100</v>
      </c>
      <c r="G278" s="43">
        <v>0.4</v>
      </c>
      <c r="H278" s="43">
        <v>0.4</v>
      </c>
      <c r="I278" s="43">
        <v>9.8000000000000007</v>
      </c>
      <c r="J278" s="43">
        <v>47</v>
      </c>
      <c r="K278" s="44"/>
      <c r="L278" s="43"/>
    </row>
    <row r="279" spans="1:12" ht="14.4" x14ac:dyDescent="0.3">
      <c r="A279" s="23"/>
      <c r="B279" s="15"/>
      <c r="C279" s="11"/>
      <c r="D279" s="51" t="s">
        <v>50</v>
      </c>
      <c r="E279" s="42"/>
      <c r="F279" s="43"/>
      <c r="G279" s="43"/>
      <c r="H279" s="43"/>
      <c r="I279" s="43"/>
      <c r="J279" s="43"/>
      <c r="K279" s="44"/>
      <c r="L279" s="43"/>
    </row>
    <row r="280" spans="1:12" ht="14.4" x14ac:dyDescent="0.3">
      <c r="A280" s="24"/>
      <c r="B280" s="17"/>
      <c r="C280" s="8"/>
      <c r="D280" s="18" t="s">
        <v>33</v>
      </c>
      <c r="E280" s="9"/>
      <c r="F280" s="19">
        <f>SUM(F267:F279)</f>
        <v>780</v>
      </c>
      <c r="G280" s="19">
        <f t="shared" ref="G280:J280" si="94">SUM(G267:G279)</f>
        <v>9.9</v>
      </c>
      <c r="H280" s="19">
        <f t="shared" si="94"/>
        <v>12.69</v>
      </c>
      <c r="I280" s="19">
        <f t="shared" si="94"/>
        <v>95.51</v>
      </c>
      <c r="J280" s="19">
        <f t="shared" si="94"/>
        <v>670.11</v>
      </c>
      <c r="K280" s="25"/>
      <c r="L280" s="19">
        <f t="shared" ref="L280" si="95">SUM(L267:L279)</f>
        <v>82</v>
      </c>
    </row>
    <row r="281" spans="1:12" ht="15" thickBot="1" x14ac:dyDescent="0.3">
      <c r="A281" s="29">
        <f>A259</f>
        <v>2</v>
      </c>
      <c r="B281" s="30">
        <f>B259</f>
        <v>6</v>
      </c>
      <c r="C281" s="52" t="s">
        <v>4</v>
      </c>
      <c r="D281" s="53"/>
      <c r="E281" s="31"/>
      <c r="F281" s="32">
        <f>F266+F280</f>
        <v>780</v>
      </c>
      <c r="G281" s="32">
        <f t="shared" ref="G281:J281" si="96">G266+G280</f>
        <v>9.9</v>
      </c>
      <c r="H281" s="32">
        <f t="shared" si="96"/>
        <v>12.69</v>
      </c>
      <c r="I281" s="32">
        <f t="shared" si="96"/>
        <v>95.51</v>
      </c>
      <c r="J281" s="32">
        <f t="shared" si="96"/>
        <v>670.11</v>
      </c>
      <c r="K281" s="32"/>
      <c r="L281" s="32">
        <f t="shared" ref="L281" si="97">L266+L280</f>
        <v>82</v>
      </c>
    </row>
    <row r="282" spans="1:12" ht="13.8" thickBot="1" x14ac:dyDescent="0.3">
      <c r="A282" s="27"/>
      <c r="B282" s="28"/>
      <c r="C282" s="54" t="s">
        <v>5</v>
      </c>
      <c r="D282" s="54"/>
      <c r="E282" s="54"/>
      <c r="F282" s="34">
        <f>(F28+F51+F74+F97+F120+F143+F166+F189+F212+F235)/(IF(F28=0,0,1)+IF(F51=0,0,1)+IF(F74=0,0,1)+IF(F97=0,0,1)+IF(F120=0,0,1)+IF(F143=0,0,1)+IF(F166=0,0,1)+IF(F189=0,0,1)+IF(F212=0,0,1)+IF(F235=0,0,1))</f>
        <v>794</v>
      </c>
      <c r="G282" s="34">
        <f>(G28+G51+G74+G97+G120+G143+G166+G189+G212+G235)/(IF(G28=0,0,1)+IF(G51=0,0,1)+IF(G74=0,0,1)+IF(G97=0,0,1)+IF(G120=0,0,1)+IF(G143=0,0,1)+IF(G166=0,0,1)+IF(G189=0,0,1)+IF(G212=0,0,1)+IF(G235=0,0,1))</f>
        <v>23.917999999999996</v>
      </c>
      <c r="H282" s="34">
        <f>(H28+H51+H74+H97+H120+H143+H166+H189+H212+H235)/(IF(H28=0,0,1)+IF(H51=0,0,1)+IF(H74=0,0,1)+IF(H97=0,0,1)+IF(H120=0,0,1)+IF(H143=0,0,1)+IF(H166=0,0,1)+IF(H189=0,0,1)+IF(H212=0,0,1)+IF(H235=0,0,1))</f>
        <v>18.532</v>
      </c>
      <c r="I282" s="34">
        <f>(I28+I51+I74+I97+I120+I143+I166+I189+I212+I235)/(IF(I28=0,0,1)+IF(I51=0,0,1)+IF(I74=0,0,1)+IF(I97=0,0,1)+IF(I120=0,0,1)+IF(I143=0,0,1)+IF(I166=0,0,1)+IF(I189=0,0,1)+IF(I212=0,0,1)+IF(I235=0,0,1))</f>
        <v>108.054</v>
      </c>
      <c r="J282" s="34">
        <f>(J28+J51+J74+J97+J120+J143+J166+J189+J212+J235)/(IF(J28=0,0,1)+IF(J51=0,0,1)+IF(J74=0,0,1)+IF(J97=0,0,1)+IF(J120=0,0,1)+IF(J143=0,0,1)+IF(J166=0,0,1)+IF(J189=0,0,1)+IF(J212=0,0,1)+IF(J235=0,0,1))</f>
        <v>791.02700000000004</v>
      </c>
      <c r="K282" s="34"/>
      <c r="L282" s="34">
        <f>(L28+L51+L74+L97+L120+L143+L166+L189+L212+L235)/(IF(L28=0,0,1)+IF(L51=0,0,1)+IF(L74=0,0,1)+IF(L97=0,0,1)+IF(L120=0,0,1)+IF(L143=0,0,1)+IF(L166=0,0,1)+IF(L189=0,0,1)+IF(L212=0,0,1)+IF(L235=0,0,1))</f>
        <v>82</v>
      </c>
    </row>
  </sheetData>
  <mergeCells count="16">
    <mergeCell ref="C1:E1"/>
    <mergeCell ref="H1:K1"/>
    <mergeCell ref="H2:K2"/>
    <mergeCell ref="C51:D51"/>
    <mergeCell ref="C74:D74"/>
    <mergeCell ref="C97:D97"/>
    <mergeCell ref="C120:D120"/>
    <mergeCell ref="C28:D28"/>
    <mergeCell ref="C282:E282"/>
    <mergeCell ref="C235:D235"/>
    <mergeCell ref="C143:D143"/>
    <mergeCell ref="C166:D166"/>
    <mergeCell ref="C189:D189"/>
    <mergeCell ref="C212:D212"/>
    <mergeCell ref="C258:D258"/>
    <mergeCell ref="C281:D28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2024-07-31T05:35:09Z</dcterms:modified>
</cp:coreProperties>
</file>